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sghedu-my.sharepoint.com/personal/atoroj_sgh_waw_pl/Documents/SGH_admin/2025_PKW/2025/"/>
    </mc:Choice>
  </mc:AlternateContent>
  <xr:revisionPtr revIDLastSave="1" documentId="13_ncr:1_{7EB9B231-AFDE-46BD-B9E3-1A0102E34CB0}" xr6:coauthVersionLast="47" xr6:coauthVersionMax="47" xr10:uidLastSave="{8D04C83F-4C8E-4684-9587-0540435EED51}"/>
  <bookViews>
    <workbookView xWindow="-21195" yWindow="-20790" windowWidth="48690" windowHeight="20790" tabRatio="871" xr2:uid="{00000000-000D-0000-FFFF-FFFF00000000}"/>
  </bookViews>
  <sheets>
    <sheet name="tabela" sheetId="4" r:id="rId1"/>
  </sheets>
  <definedNames>
    <definedName name="_xlnm._FilterDatabase" localSheetId="0" hidden="1">tabela!$B$3:$O$256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1" i="4" l="1"/>
  <c r="L71" i="4"/>
  <c r="L208" i="4"/>
  <c r="K41" i="4"/>
  <c r="K71" i="4"/>
  <c r="K208" i="4"/>
  <c r="H98" i="4"/>
  <c r="H6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5" i="4"/>
  <c r="H86" i="4"/>
  <c r="H87" i="4"/>
  <c r="H88" i="4"/>
  <c r="H89" i="4"/>
  <c r="H90" i="4"/>
  <c r="H92" i="4"/>
  <c r="H93" i="4"/>
  <c r="H94" i="4"/>
  <c r="H95" i="4"/>
  <c r="H96" i="4"/>
  <c r="H97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4" i="4"/>
  <c r="O254" i="4"/>
  <c r="N254" i="4"/>
  <c r="G254" i="4"/>
  <c r="F254" i="4"/>
  <c r="E254" i="4"/>
  <c r="I254" i="4"/>
  <c r="K254" i="4" l="1"/>
  <c r="L254" i="4"/>
  <c r="N256" i="4"/>
  <c r="J254" i="4"/>
  <c r="H254" i="4" s="1"/>
  <c r="O255" i="4" l="1"/>
  <c r="N255" i="4"/>
</calcChain>
</file>

<file path=xl/sharedStrings.xml><?xml version="1.0" encoding="utf-8"?>
<sst xmlns="http://schemas.openxmlformats.org/spreadsheetml/2006/main" count="875" uniqueCount="595">
  <si>
    <t>Lp.</t>
  </si>
  <si>
    <t>Szkoła Podstawowa w Magnuszewie, ul. Bohaterów Września 10, 26-910 Magnuszew</t>
  </si>
  <si>
    <t>Przedszkole Nr 17 w Tychach, ul. Lwa Tołstoja 5, 43-100 Tychy</t>
  </si>
  <si>
    <t>Publiczna Szkoła Podstawowa nr 2 im. Ignacego Jana Paderewskiego w Staszowie, ul. Niepodległości 4, 28-200 Staszów</t>
  </si>
  <si>
    <t>Publiczna Szkoła Podstawowa Nr 3, klasa nr 3, ul. Ignacego Krasickiego 25,46-300 Olesno</t>
  </si>
  <si>
    <t>Przedszkole Miejskie Nr 6 w Mińsku Mazowieckim, ul. Warszawska 250/81, 05-300 Mińsk Mazowiecki</t>
  </si>
  <si>
    <t>Zespół Placówek Młodzieżowych "Bursa", ul. gen. Józefa Hallera 37, 86-300 Grudziądz</t>
  </si>
  <si>
    <t>Szkoła Podstawowa w Dzietrzychowie, Dzietrzychowo 10,11-210 Sępopol</t>
  </si>
  <si>
    <t>Szkoła Podstawowa, Wieniec ul. Szkolna 1,87-880 Brześć Kujawski</t>
  </si>
  <si>
    <t>Centrum Promocji Wsi Poturzyn, Poturzyn 23, 22-652 Telatyn</t>
  </si>
  <si>
    <t>Szkoła Podstawowa Nr 2 im. Papieża Jana Pawła 11, ul. gen. Stefana Grota-Roweckiego 6,07-300 Ostrów Mazowiecka</t>
  </si>
  <si>
    <t>Zespół Szkół Gastronomicznych, ul. Jana Sobieskiego 15, 43-300 Bielsko-Biała</t>
  </si>
  <si>
    <t>OSP w Kolonii Łomnickiej, Kolonia Łomnicka 20A, 46-300 Olesno</t>
  </si>
  <si>
    <t>Przedszkole Samorządowe "Pod Topolą”, ul. Leszczynowa 1, 33-330 Grybów</t>
  </si>
  <si>
    <t>gm. Sadowie</t>
  </si>
  <si>
    <t>Biblioteka - Ośrodek Kultury Gminy Sadowie, Sadowie 90A, 27-580 Sadowie</t>
  </si>
  <si>
    <t>Świetlica Wiejska, Klonowo 35,13-230 Lidzbark</t>
  </si>
  <si>
    <t>Świetlica, Słajszewo ul. Bursztynowa 67, 84-210 Choczewo</t>
  </si>
  <si>
    <t>Miejski Ośrodek Kultury Studio tańca, ul. Aleja Jana Pawła II22, 05-230 Kobyłka</t>
  </si>
  <si>
    <t>Liceum Ogólnokształcące, ul. Marii Skłodowskiej-Curie 2, 58-400 Kamienna Góra</t>
  </si>
  <si>
    <t>Sala wiejska, Rybakowo ul. Lipowa 26, 66-415 Kłodawa</t>
  </si>
  <si>
    <t>Przedszkole Samorządowe „Leśne Skrzaty" w Siąszycach, Siąszyce 4, 62-574 Rychwał</t>
  </si>
  <si>
    <t>Świetlica wiejska w Mazanach, Mażany 17,11-400 Kętrzyn</t>
  </si>
  <si>
    <t>Budynek Gminny - Świetlica Wiejska, Rusinowo 3, 78-640 Rusinowo</t>
  </si>
  <si>
    <t>Świetlica Wiejska w Mienicach, Mienice ul. Lipowa 16, 55-114 Wisznia Mała</t>
  </si>
  <si>
    <t>Gminny Ośrodek Kultury, Sportu i Rekreacji w Biszczy, Biszcza 50, 23-425 Biszcza</t>
  </si>
  <si>
    <t>Centrum Społeczno-Kulturalne w Staninie, Stanin 105, 21-422 Stanin</t>
  </si>
  <si>
    <t>Świetlica w Pogorzeli Wielkiej, Pogorzel Wielka 13C, 12-230 Biała Piska</t>
  </si>
  <si>
    <t>Świetlica Wiejska w Nogowczycach, ul. Lipowa 1, 47-143 Nogowczyce</t>
  </si>
  <si>
    <t>Świetlica wiejska w Babinie, Babin 8, 63-000 Babin</t>
  </si>
  <si>
    <t>Świetlica Wiejska w Kani, Kania 17,73-120 Chociwel</t>
  </si>
  <si>
    <t>Szkoła Podstawowa Nr 4, ul. Kombatantów 3, 74-320 Barlinek</t>
  </si>
  <si>
    <t>Świetlica Wiejska w Palczewie, Palczewo 38, 82-112 Ostaszewo</t>
  </si>
  <si>
    <t>Remiza OSP w Rzuchowie, Rzuchów 25, 37-300 Leżajsk</t>
  </si>
  <si>
    <t>Urząd Gminy w Braniewie, ul. Moniuszki 5,14-500 Braniewo</t>
  </si>
  <si>
    <t>Świetlica Wiejska w Przysiece, Przysieka 12a, 62-212 Mieleszyn</t>
  </si>
  <si>
    <t>Świetlica wiejska w Świniarach, Świniary 16A, 62-270 Świniary</t>
  </si>
  <si>
    <t>Szkoła Podstawowa im. Feliksa Nowowiejskiego w Wydminach, Szkoła Filialna w Talkach, Talki 2, 11-510 Wydminy</t>
  </si>
  <si>
    <t>Szkoła Podstawowa w Szczodrowie, ul. Szkolna 1, 83-250 Szczodrowo</t>
  </si>
  <si>
    <t>Zespół Placówek Oświatowych w Złotej, ul. Parkowa 4, 28-425 Złota</t>
  </si>
  <si>
    <t>Klub Wiejski, Kadłubiec ul. Wiejska 93, 47-150 Leśnica</t>
  </si>
  <si>
    <t>Publiczna Szkoła Podstawowa, Uszyce 35,46-310 Gorzów Śląski</t>
  </si>
  <si>
    <t>Wiejska Izba Obrzędowa w Sygontce, Sygontka ul. Kościelna 2,42-250 Przyrów</t>
  </si>
  <si>
    <t>Szkoła Podstawowa w Pawłówce, Nowa Pawtówka 1,16-427 Przerośl</t>
  </si>
  <si>
    <t>Świetlica wiejska, Dąbrowa Wielka 17,86-060 Nowa Wieś Wielka</t>
  </si>
  <si>
    <t>Świetlica Wiejska w Grocholubiu, Grocholub ul. Opolska 19,47-344 Walce</t>
  </si>
  <si>
    <t>Świetlica Wiejska, ul. Plac Orła Białego 4, 78-530 Wierzchowo</t>
  </si>
  <si>
    <t>Publiczna Szkoła Podstawowa Nr 5 im. Marii Dąbrowskiej, ul. gen. Józefa Sowińskiego 1, 26-600 Radom</t>
  </si>
  <si>
    <t>Świetlica Wiejska w Starym Krakowie, Stary Kraków 36A, 76-100 Sławno</t>
  </si>
  <si>
    <t>Świetlica wiejska, Młyńsko 27A, 59-620 Gryfów Śląski</t>
  </si>
  <si>
    <t>Świetlica wiejska, Ernestynów 14, 59-500 Złotoryja</t>
  </si>
  <si>
    <t>Sala wiejska w Wersku, Wersk 45,77-424 Zakrzewo</t>
  </si>
  <si>
    <t>Urząd Gminy Szypliszki, ul. Suwalska 21,16-411 Szypliszki</t>
  </si>
  <si>
    <t>Zespół Szkolno-Przedszkolny, ul. Jana Ili Sobieskiego 3, 76-248 Dębnica Kaszubska</t>
  </si>
  <si>
    <t>Świetlica Wiejska, Chomętowo 2,73-220 Drawno</t>
  </si>
  <si>
    <t>Świetlica Wiejska, Wyczechowo 40, 83-314 Somonino</t>
  </si>
  <si>
    <t>Świetlica wiejska w Dydulach, Dydule 60, 17-106 Orla</t>
  </si>
  <si>
    <t>Szkoła Podstawowa w Zajeziorzu, Zajeziorze 38, 87-620 Kikół</t>
  </si>
  <si>
    <t>Szkoła Podstawowa w Paprocicach, Paprocice 1, 26-006 Nowa Słupia</t>
  </si>
  <si>
    <t>Świetlica wiejska Witowo, Witowo 20A, 12-122 Jedwabno</t>
  </si>
  <si>
    <t>Świetlica, Łukówek 50, 22-107 Sawin</t>
  </si>
  <si>
    <t>Świetlica Wiejska, Połęcko 70 A, 66-614 Maszewo</t>
  </si>
  <si>
    <t>Sala Wiejska, Różanówka 16 a, 67-112 Siedlisko</t>
  </si>
  <si>
    <t>Remiza Ochotniczej Straży Pożarnej Żerkowice, ul. Aleksandra Fredry 1, 42-400 Zawiercie</t>
  </si>
  <si>
    <t>Świetlica Wiejska, Rutkowice 33, 13-206 Płośnica</t>
  </si>
  <si>
    <t>Zespół Szkół Nr 1, ul. Bohaterów Warszawy 4, 96-300 Żyrardów</t>
  </si>
  <si>
    <t>Świetlica Wiejska w Pamiętowie, Pamiętowo 16, 89-506 Kęsowo</t>
  </si>
  <si>
    <t>Świetlica wiejska w Komorowie, Komorów 29A, 26-432 Wieniawa</t>
  </si>
  <si>
    <t>Świetlica Wiejska, Wereszcze Małe 31A, 22-360 Rejowiec</t>
  </si>
  <si>
    <t>Wiejski Dom Kultury, ul. 3-go Maja 65, 44-361 Syrynia</t>
  </si>
  <si>
    <t>gm. Lubomia</t>
  </si>
  <si>
    <t>Niepubliczna Szkoła Podstawowa, ul. Szkolna 1, 63-000 Brodowo</t>
  </si>
  <si>
    <t>Świetlica Wiejska w Gaszach, Dasze 40,17-250 Kleszczele</t>
  </si>
  <si>
    <t>Świetlica wiejska w Nowakach, Nowaki 47A, 08-114 Skórzec</t>
  </si>
  <si>
    <t>Budynek byłej Szkoły Podstawowej w Obarzymie, Obarzym 36A, 36-204 Dydnia</t>
  </si>
  <si>
    <t>Świetlica wiejska w Laskowie, Laskowo 26, 88-430 Janowiec Wielkopolski</t>
  </si>
  <si>
    <t>Dom spotkań "Na pograniczu kultur”, Kumów Plebański 1, 22-122 Leśniowice</t>
  </si>
  <si>
    <t>Świetlica w Dzierzbi, Dzierzbia 77, 18-520 Stawiski</t>
  </si>
  <si>
    <t>Remiza Strażacka w Ploskach, Ploski 88,17-100 Bielsk Podlaski</t>
  </si>
  <si>
    <t>Świetlica Wiejska, Gąskowo 13, 78-113 Dygowo</t>
  </si>
  <si>
    <t>Przedszkole Gminne w Bobrowicach, Bobrowice 42B, 76-100 Sławno</t>
  </si>
  <si>
    <t>Świetlica wiejska, Łobzowiec 36A, 63-233 Jaraczewo</t>
  </si>
  <si>
    <t>Świetlica Wiejska, Dziewoklucz 17A, 64-840 Budzyń</t>
  </si>
  <si>
    <t>Świetlica Wiejska w Zgodzie, Zgoda 12, 14-500 Braniewo</t>
  </si>
  <si>
    <t>Świetlica wiejska w Nowej Prawdzie, Nowa Prawda 40, 21-450 Stoczek Łukowski</t>
  </si>
  <si>
    <t>Świetlica Wiejska w Możdżanowie, Możdżanowo 1, 76-270 Ustka</t>
  </si>
  <si>
    <t>Świetlica Wiejska w Niedźwiedniku, Niedźwiednik 66, 57-224 Ziębice</t>
  </si>
  <si>
    <t>I Liceum Ogólnokształcące, ul. Stanisława Wyspiańskiego 1, 06-500 Mława</t>
  </si>
  <si>
    <t>Sala Wiejska w Stefanowie, Stefanowo 59, 64-360 Zbąszyń</t>
  </si>
  <si>
    <t>Centrum Opiekuńczo-Mieszkalne w Kociołkach, Kociołki ul. Miętowa 5, 26-900 Kozienice</t>
  </si>
  <si>
    <t>Świetlica wiejska, Świetlino 24, 84-218 Łęczyce</t>
  </si>
  <si>
    <t>Świetlica Wiejska, Piaski Wielkie 8B, 72-510 Wolin</t>
  </si>
  <si>
    <t>Zespół Szkół nr 4, ul. Łęknice 35,41-303 Dąbrowa Górnicza</t>
  </si>
  <si>
    <t>Świetlica wiejska w Rogawce, Rogawka 67B, 17-300 Siemiatycze</t>
  </si>
  <si>
    <t>Świetlica wiejska, Unieszyno 14A, 84-315 Unieszyno</t>
  </si>
  <si>
    <t>świetlica Wiejska, Kliszkowice 38H, 55-140 Żmigród</t>
  </si>
  <si>
    <t>Sala Konferencyjna Urzędu Gminy w Bielsku Podlaskim, ul. Adama Mickiewicza 46,17-100 Bielsk Podlaski</t>
  </si>
  <si>
    <t>Świetlica wiejska Belno, Belno 16A, 86-131 Jeżewo</t>
  </si>
  <si>
    <t>Zespół Oświatowy w Stoczku Łukowskim, pl. Plac Wielgoska Stanisława 5, 21-450 Stoczek Łukowski</t>
  </si>
  <si>
    <t>Świetlica wiejska w Jelitowie, Jelitowe 14, 62-220 Niechanowo</t>
  </si>
  <si>
    <t>Szkoła Podstawowa, Kijewo 40, 88-140 Gniewkowo</t>
  </si>
  <si>
    <t>Świetlica Wiejska w Jaworowie, Jaworowo 20, 62-230 Witkowo</t>
  </si>
  <si>
    <t>Szkoła Podstawowa, ul. Szkolna 8, 89-511 Cekcyn</t>
  </si>
  <si>
    <t>Centrum Aktywności Społecznej w Świętoszowie, ul. Szkolna 15, 59-726 Świętoszów</t>
  </si>
  <si>
    <t>Świetlica wiejska, Izbica 34, 76-220 Główczyce</t>
  </si>
  <si>
    <t>Świetlica w Groblicach, Groblice ul. Kotowicka 5, 55-010 Święta Katarzyna</t>
  </si>
  <si>
    <t>Zespół Placówek Oświatowych, Kołbaskowo 57, 72-001 Kołbaskowo</t>
  </si>
  <si>
    <t>1 Liceum Ogólnokształcące im. Adama Mickiewicza, ul. Adama Mickiewicza 15, 41-700 Ruda Śląska</t>
  </si>
  <si>
    <t>Sala Wiejska, Letnica 10, 66-014 Letnica</t>
  </si>
  <si>
    <t>Świetlica Wiejska, Turza Mała 10A, 13-206 Płośnica</t>
  </si>
  <si>
    <t>Świetlica Wiejska w Piekarach, ul. Poziomkowa 32C, 62-200 Piekary</t>
  </si>
  <si>
    <t>Szkoła Podstawowa, Gąski 19, 88-140 Gniewkowo</t>
  </si>
  <si>
    <t>Świetlica Wiejska, Kaszyce Milickie 38, 55-140 Żmigród</t>
  </si>
  <si>
    <t>Budynek komunalny, Wilczanka 31, 24-103 Żyrzyn</t>
  </si>
  <si>
    <t>Świetlica Wiejska w Koźlicach, Koźlice 44, 59-900 Zgorzelec</t>
  </si>
  <si>
    <t>Dom Ludowy w Sięganowie, Sięganów 10b, 98-100 Łask</t>
  </si>
  <si>
    <t>Świetlica Wiejska w Dąbrowie, Dąbrowa 18, 62-110 Damasławek</t>
  </si>
  <si>
    <t>Świetlica Wiejska w Paprotnie, Paprotno 38A, 72-342 Cerkwica</t>
  </si>
  <si>
    <t>Remiza OSP Wisła-Czarne, ul. Biała Wisełka 22, 43-460 Wisła</t>
  </si>
  <si>
    <t>Świetlica kulturalno-oświatowa w Gurczu, Gurcz 27a/2, 82-500 Kwidzyn</t>
  </si>
  <si>
    <t>Świetlica Wiejska, Raków 83B, 48-120 Raków</t>
  </si>
  <si>
    <t>Świetlica Wiejska, Gorzeszów 113, 58-400 Kamienna Góra</t>
  </si>
  <si>
    <t>Wiejski Dom Kultury w Małochwleju Małym, Małochwiej Mały 32, 22-300 Krasnystaw</t>
  </si>
  <si>
    <t>Świetlica wiejska w Dźwiniaczu Dolnym, Dźwiniacz Dolny 37, 38-700 Ustrzyki Dolne</t>
  </si>
  <si>
    <t>Szkoła Podstawowa w Załukach, Załuki 5, 16-040 Gródek</t>
  </si>
  <si>
    <t>Świetlica wiejska, Starkowo 35A, 77-235 Trzebielino</t>
  </si>
  <si>
    <t>Dom Strażaka w Kiełpinie, Kiełpino 15, 72-304 Brojce</t>
  </si>
  <si>
    <t>Zespół Szkół "Cogito", ul. Jana Matejki 5, 41-100 Siemianowice Śląskie</t>
  </si>
  <si>
    <t>Świetlica wiejska, Podzamek 18, 57-312 Podzamek</t>
  </si>
  <si>
    <t>Świetlica Wiejska w Bronisławiu, Bronisław 1/3, 88-320 Strzelno</t>
  </si>
  <si>
    <t>Szkoła Podstawowa, Myśliwiec 3, 87-200 Wąbrzeźno</t>
  </si>
  <si>
    <t>Świetlica Wiejska, Sikorzyn 135/2, 63-800 Gostyń</t>
  </si>
  <si>
    <t>Remiza OSP w Kotowach, Kotowy 82, 87-510 Skrwilno</t>
  </si>
  <si>
    <t>Gmina</t>
  </si>
  <si>
    <t>Numer komisji</t>
  </si>
  <si>
    <t>Siedziba komisji</t>
  </si>
  <si>
    <t>1</t>
  </si>
  <si>
    <t>gm. Magnuszew</t>
  </si>
  <si>
    <t>gm. Strzelce Opolskie</t>
  </si>
  <si>
    <t>Przedszkole Publiczne nr 10, ul. Adama Asnyka 6, 47-100 Strzelce Opolskie</t>
  </si>
  <si>
    <t>m. Kraków</t>
  </si>
  <si>
    <t>Zespół Szkolno-Przedszkolny Nr 14, ul. Stawowa 179, 31-346 Kraków</t>
  </si>
  <si>
    <t>4</t>
  </si>
  <si>
    <t>gm. Inowrocław</t>
  </si>
  <si>
    <t>Świetlica w Miechowicach, Miechowice 34, 88101 Miechowice</t>
  </si>
  <si>
    <t>5</t>
  </si>
  <si>
    <t>gm. Bychawa</t>
  </si>
  <si>
    <t>Urząd Miejski (sala konferencyjna), ul. Marszałka Józefa Piłsudskiego 22, 23-100 Bychawa</t>
  </si>
  <si>
    <t>6</t>
  </si>
  <si>
    <t>m.Tychy</t>
  </si>
  <si>
    <t>7</t>
  </si>
  <si>
    <t>gm. Staszów</t>
  </si>
  <si>
    <t>gm. Olesno</t>
  </si>
  <si>
    <t>m. Mińsk Mazowiecki</t>
  </si>
  <si>
    <t>10</t>
  </si>
  <si>
    <t>m.Łódź</t>
  </si>
  <si>
    <t>Szkoła Podstawowa nr 160 im. Powstańców Śląskich, ul. Andrzeja Struga 24A, 90-513 Łódź</t>
  </si>
  <si>
    <t>m. Grudziądz</t>
  </si>
  <si>
    <t>12</t>
  </si>
  <si>
    <t>gm. Sępopol</t>
  </si>
  <si>
    <t>m. Gdańsk</t>
  </si>
  <si>
    <t>Szkoła Podstawowa Nr 62, Gdańsk ul. Kępna 38, 80-635 Gdańsk 8</t>
  </si>
  <si>
    <t>14</t>
  </si>
  <si>
    <t>m. Suwałki</t>
  </si>
  <si>
    <t>Dom Pomocy Społecznej "Kalina", ul. Generała Kazimierza Pułaskiego 66,16-400 Suwałki</t>
  </si>
  <si>
    <t>gm. Brześć Kujawski</t>
  </si>
  <si>
    <t>16</t>
  </si>
  <si>
    <t>gm. Telatyn</t>
  </si>
  <si>
    <t>17</t>
  </si>
  <si>
    <t>m. Ostrów Mazowiecka</t>
  </si>
  <si>
    <t>m. Bielsko-Biała</t>
  </si>
  <si>
    <t>20</t>
  </si>
  <si>
    <t>m. Grybów</t>
  </si>
  <si>
    <t>Szkoła Podstawowa Nr 37 im. gen. Mariusza Zaruskiego, ul. Doliny Miętusiej 5, 43-300 Bielsko-Biała</t>
  </si>
  <si>
    <t>23</t>
  </si>
  <si>
    <t>gm. Lidzbark</t>
  </si>
  <si>
    <t>gm. Choczewo</t>
  </si>
  <si>
    <t>m. Kobyłka</t>
  </si>
  <si>
    <t>m. Kamienna Góra</t>
  </si>
  <si>
    <t>27</t>
  </si>
  <si>
    <t>gm. Kłodawa</t>
  </si>
  <si>
    <t>gm. Rychwał</t>
  </si>
  <si>
    <t>29</t>
  </si>
  <si>
    <t>gm. Kętrzyn</t>
  </si>
  <si>
    <t>gm. Tuczno</t>
  </si>
  <si>
    <t>gm. Wisznia Mała</t>
  </si>
  <si>
    <t>gm. Biszcza</t>
  </si>
  <si>
    <t>gm. Stanin</t>
  </si>
  <si>
    <t>gm. Biała Piska</t>
  </si>
  <si>
    <t>gm. Ujazd</t>
  </si>
  <si>
    <t>gm. Środa Wielkopolska</t>
  </si>
  <si>
    <t>gm. Chociwel</t>
  </si>
  <si>
    <t>gm. Barlinek</t>
  </si>
  <si>
    <t>gm. Ostaszewo</t>
  </si>
  <si>
    <t>gm. Leżajsk</t>
  </si>
  <si>
    <t>gm. Braniewo</t>
  </si>
  <si>
    <t>gm. Mieleszyn</t>
  </si>
  <si>
    <t>43</t>
  </si>
  <si>
    <t>gm. Kłecko</t>
  </si>
  <si>
    <t>gm. Wydminy</t>
  </si>
  <si>
    <t>gm. Skarszewy</t>
  </si>
  <si>
    <t>gm. Złota</t>
  </si>
  <si>
    <t>m. Katowice</t>
  </si>
  <si>
    <t>Zespół Szkół Przemysłu Spożywczego, ul. ks. bpa Herberta Bednorza 15,40-384 Katowice</t>
  </si>
  <si>
    <t>gm. Gorzów Śląski</t>
  </si>
  <si>
    <t>gm. Leśnica</t>
  </si>
  <si>
    <t>gm. Przyrów</t>
  </si>
  <si>
    <t>gm. Przerośl</t>
  </si>
  <si>
    <t>gm. Nowa Wieś Wielka</t>
  </si>
  <si>
    <t>gm. Walce</t>
  </si>
  <si>
    <t>gm. Wierzchowo</t>
  </si>
  <si>
    <t>m. Radom</t>
  </si>
  <si>
    <t>gm. Sławno</t>
  </si>
  <si>
    <t>gm. Gryfów Śląski</t>
  </si>
  <si>
    <t>gm. Złotoryja</t>
  </si>
  <si>
    <t>gm. Zakrzewo</t>
  </si>
  <si>
    <t>gm. Szypliszki</t>
  </si>
  <si>
    <t>gm. Dębnica Kaszubska</t>
  </si>
  <si>
    <t>Mokotów</t>
  </si>
  <si>
    <t>Szkoła Podstawowa Nr 205 im. Żołnierzy Powstania Warszawskiego, u). Spartańska 4, 02-637 Warszawa</t>
  </si>
  <si>
    <t>gm. Drawno</t>
  </si>
  <si>
    <t>gm. Orla</t>
  </si>
  <si>
    <t>gm. Somonino</t>
  </si>
  <si>
    <t>gm. Kikół</t>
  </si>
  <si>
    <t>gm. Ostrów Wielkopolski</t>
  </si>
  <si>
    <t>Świetlica wiejska, Cegły 35C, 63-410 Ostrów Wielkopolski</t>
  </si>
  <si>
    <t>gm. Nowa Słupia</t>
  </si>
  <si>
    <t>gm. Jedwabno</t>
  </si>
  <si>
    <t>gm. Sawin</t>
  </si>
  <si>
    <t>gm. Maszewo</t>
  </si>
  <si>
    <t>gm. Siedlisko</t>
  </si>
  <si>
    <t>m. Zawiercie</t>
  </si>
  <si>
    <t>gm. Płośnica</t>
  </si>
  <si>
    <t>m. Żyrardów</t>
  </si>
  <si>
    <t>gm. Kęsowo</t>
  </si>
  <si>
    <t>gm. Byczyna</t>
  </si>
  <si>
    <t>Zespół Szkolno-Przedszkolny nr 13, ul. Adama 33, 40-467 Katowice</t>
  </si>
  <si>
    <t>gm. Wieniawa</t>
  </si>
  <si>
    <t>gm. Rejowiec</t>
  </si>
  <si>
    <t>gm. Kleszczele</t>
  </si>
  <si>
    <t>gm. Skórzec</t>
  </si>
  <si>
    <t>gm. Dydnia</t>
  </si>
  <si>
    <t>gm. Janowiec Wielkopolski</t>
  </si>
  <si>
    <t>gm. Leśniowice</t>
  </si>
  <si>
    <t>90</t>
  </si>
  <si>
    <t>gm. Stawiski</t>
  </si>
  <si>
    <t>gm. Bielsk Podlaski</t>
  </si>
  <si>
    <t>gm. Dygowo</t>
  </si>
  <si>
    <t>gm. Jaraczewo</t>
  </si>
  <si>
    <t>gm. Budzyń</t>
  </si>
  <si>
    <t>gm. Stoczek Łukowski</t>
  </si>
  <si>
    <t>gm. Ustka</t>
  </si>
  <si>
    <t>99</t>
  </si>
  <si>
    <t>gm. Ziębice</t>
  </si>
  <si>
    <t>m. Mława</t>
  </si>
  <si>
    <t>gm. Zbąszyń</t>
  </si>
  <si>
    <t>gm. Kozienice</t>
  </si>
  <si>
    <t>gm. Łęczyce</t>
  </si>
  <si>
    <t>gm. Wolin</t>
  </si>
  <si>
    <t>m. Dąbrowa Górnicza</t>
  </si>
  <si>
    <t>gm. Siemiatycze</t>
  </si>
  <si>
    <t>gm. Cewice</t>
  </si>
  <si>
    <t>gm. Żmigród</t>
  </si>
  <si>
    <t>gm. Jeżewo</t>
  </si>
  <si>
    <t>m. Stoczek Łukowski</t>
  </si>
  <si>
    <t>gm. Niechanowo</t>
  </si>
  <si>
    <t>gm. Gniewkowo</t>
  </si>
  <si>
    <t>gm. Witkowo</t>
  </si>
  <si>
    <t>gm. Cekcyn</t>
  </si>
  <si>
    <t>gm. Osiecznica</t>
  </si>
  <si>
    <t>gm. Główczyce</t>
  </si>
  <si>
    <t>gm. Siechnice</t>
  </si>
  <si>
    <t>gm. Kołbaskowo</t>
  </si>
  <si>
    <t>m. Ruda Śląska</t>
  </si>
  <si>
    <t>gm. Świdnica</t>
  </si>
  <si>
    <t>gm. Gniezno</t>
  </si>
  <si>
    <t>gm. Żyrzyn</t>
  </si>
  <si>
    <t>gm. Zgorzelec</t>
  </si>
  <si>
    <t>gm. Łask</t>
  </si>
  <si>
    <t>gm. Damasławek</t>
  </si>
  <si>
    <t>gm. Karnice</t>
  </si>
  <si>
    <t>m. Wisła</t>
  </si>
  <si>
    <t>gm. Kwidzyn</t>
  </si>
  <si>
    <t>gm. Baborów</t>
  </si>
  <si>
    <t>gm. Kamienna Góra</t>
  </si>
  <si>
    <t>gm. Krasnystaw</t>
  </si>
  <si>
    <t>gm. Ustrzyki Dolne</t>
  </si>
  <si>
    <t>gm.Gródek</t>
  </si>
  <si>
    <t>gm. Trzebielino</t>
  </si>
  <si>
    <t>gm. Brojce</t>
  </si>
  <si>
    <t>m. Siemianowice Śląskie</t>
  </si>
  <si>
    <t>gm. Kłodzko</t>
  </si>
  <si>
    <t>gm. Strzelno</t>
  </si>
  <si>
    <t>gm. Ryńsk</t>
  </si>
  <si>
    <t>gm. Gostyń</t>
  </si>
  <si>
    <t>gm. Skrwilno</t>
  </si>
  <si>
    <t>Dane na podstawie protokołów OKW 
z głosowania 1 czerwca 2025</t>
  </si>
  <si>
    <t>głosy ważne</t>
  </si>
  <si>
    <t>Karol Nawrocki</t>
  </si>
  <si>
    <t>Rafał Trzaskowski</t>
  </si>
  <si>
    <t>Ursus</t>
  </si>
  <si>
    <t>706</t>
  </si>
  <si>
    <t>Dom Kultury Portiernia, ul. Traktorzystów 20, 02-495 Warszawa</t>
  </si>
  <si>
    <t>2</t>
  </si>
  <si>
    <t>gm. Zagórów</t>
  </si>
  <si>
    <t>Sala OSP Drzewce, Drzewce 24, 62-410 Zagórów</t>
  </si>
  <si>
    <t>3</t>
  </si>
  <si>
    <t>Sala Wiejska, Żabinek 34, 78-530 Wierzchowo</t>
  </si>
  <si>
    <t>gm. Nowe Brzesko</t>
  </si>
  <si>
    <t>Szkoła Podstawowa w Sierosławicach, Sierosławice 53, 32-120 Nowe Brzesko</t>
  </si>
  <si>
    <t>gm. Kietrz</t>
  </si>
  <si>
    <t>8</t>
  </si>
  <si>
    <t>Szkoła Podstawowa w Pilszczu, Pilszcz ul. Owsiana 3, 48-130 Kietrz</t>
  </si>
  <si>
    <t>gm. Pyzdry</t>
  </si>
  <si>
    <t>Środowiskowy Dom Samopomocy, Pietrzyków 49, 62-310 Pyzdry</t>
  </si>
  <si>
    <t>gm. Krzeszyce</t>
  </si>
  <si>
    <t>Sala Wiejska w Muszkowie, Muszkowo 26, 66-435 Krzeszyce</t>
  </si>
  <si>
    <t>11</t>
  </si>
  <si>
    <t>gm. Wąpielsk</t>
  </si>
  <si>
    <t>Szkoła Podstawowa w Radzikach Dużych, Radziki Duże 9B, 87-337 Wąpielsk</t>
  </si>
  <si>
    <t>9</t>
  </si>
  <si>
    <t>gm. Secemin</t>
  </si>
  <si>
    <t>Świetlica Wiejska w Kuczkowie, Kuczków 51 A, 29-145 Secemin</t>
  </si>
  <si>
    <t>gm. Reńska Wieś</t>
  </si>
  <si>
    <t>Świetlica Wiejska w Poborszowie, Poborszów ul. Krapkowicka 10a, 47-214 Reńska Wieś</t>
  </si>
  <si>
    <t>gm. Brodnica</t>
  </si>
  <si>
    <t>Szkoła Podstawowa, Gortatowo 7, 87-300 Brodnica</t>
  </si>
  <si>
    <t>gm. Piotrków Kujawski</t>
  </si>
  <si>
    <t>Świetlica Wiejska w Wójcinie, Wójcin 32, 88-230 Piotrków Kujawski</t>
  </si>
  <si>
    <t>13</t>
  </si>
  <si>
    <t>gm. Serokomla</t>
  </si>
  <si>
    <t>Szkoła Podstawowa w Krzówce, Krzówka 37, 21-413 Serokomla</t>
  </si>
  <si>
    <t>gm. Laszki</t>
  </si>
  <si>
    <t>Świetlica Wiejska w Charytanach, Charytany 41, 37-543 Laszki</t>
  </si>
  <si>
    <t>22</t>
  </si>
  <si>
    <t>15</t>
  </si>
  <si>
    <t>Szkoła Filialna Szkoły Podstawowej im. Wincetego Witosa w Lipowi nie, Szyleny 13, 14-500 Braniewo</t>
  </si>
  <si>
    <t>gm. Gąsawa</t>
  </si>
  <si>
    <t>Świetlica Wiejska, Pniewy 4A, 88-410 Gąsawa</t>
  </si>
  <si>
    <t>gm. Domaszowice</t>
  </si>
  <si>
    <t>Świetlica Wiejska w Woskowicach Górnych, Woskowice Górne 19a, 46-146 Domaszowice</t>
  </si>
  <si>
    <t>18</t>
  </si>
  <si>
    <t>gm. Krotoszyn</t>
  </si>
  <si>
    <t>Świetlica Wiejska w łomnicach, ul. Młyńska 12, 63-714 Tomnice</t>
  </si>
  <si>
    <t>Świetlica wiejska w Ustjanowej Dolnej, Ustjanowa Dolna 18, 38-700 Ustrzyki Dolne</t>
  </si>
  <si>
    <t>gm. Oborniki</t>
  </si>
  <si>
    <t>Świetlica wiejska w Kowanówku, ul. Tarninowa 23, 64-600 Kowanówko</t>
  </si>
  <si>
    <t>gm. Szlichtyngowa</t>
  </si>
  <si>
    <t>Szkoła Podstawowa im. Wojska Polskiego w Jędrzychowicach, Kowalewo 62a, 67-407 Szlichtyngowa</t>
  </si>
  <si>
    <t>gm. Ryczywół</t>
  </si>
  <si>
    <t>Świetlica wiejska w Radomiu, Radom 33, 64-630 Ryczywół</t>
  </si>
  <si>
    <t>gm. Pobiedziska</t>
  </si>
  <si>
    <t>Świetlica wiejska w Kociałkowej Górce, Kociałkowa Górka 12, 62-010 Pobiedziska</t>
  </si>
  <si>
    <t>gm. Kamieniec Ząbkowicki</t>
  </si>
  <si>
    <t>Świetlica Wiejska, Topola 25, 57-230 Kamieniec Ząbkowicki</t>
  </si>
  <si>
    <t>gm. Gródek</t>
  </si>
  <si>
    <t>gm. Krzyżanowice</t>
  </si>
  <si>
    <t>Świetlica w Bolesławiu, Bolesław ul. Główna 40, 47-451 Tworków</t>
  </si>
  <si>
    <t>gm. Postomino</t>
  </si>
  <si>
    <t>Świetlica wiejska w Marszewie, Marszewo 28A, 76-113 Postomino</t>
  </si>
  <si>
    <t>gm. Świerczów</t>
  </si>
  <si>
    <t>Świetlica Wiejska w Miodarach, Miodary ul. Główna 8B, 46-112 Świerczów</t>
  </si>
  <si>
    <t>gm. Kluczbork</t>
  </si>
  <si>
    <t>Publiczna Szkoła Podstawowa z Oddziałami Przedszkolnymi w Kuniowie, Kuniów74,46-200 Kluczbork</t>
  </si>
  <si>
    <t>gm. Łęczna</t>
  </si>
  <si>
    <t>Osiedlowy Dom Kultury, ul. Górnicza 12, 21-010 Łęczna</t>
  </si>
  <si>
    <t>gm. Pasym</t>
  </si>
  <si>
    <t>Szkoła Podstawowa, parter-sala nr 104, ul. Jana Pawła II4,12-130 Pasym</t>
  </si>
  <si>
    <t>gm. Leśna</t>
  </si>
  <si>
    <t>Remiza OSP wraz z pomieszczeniami świetlicy w Świeciu, Świecie 200, 59-820 Leśna</t>
  </si>
  <si>
    <t>gm. Darłowo</t>
  </si>
  <si>
    <t>Świetlica Wiejska, Języczki 20, 76-150 Darłowo</t>
  </si>
  <si>
    <t>gm. Jutrosin</t>
  </si>
  <si>
    <t>Świetlica Wiejska, Grąbkowo 25, 63-930 Jutrosin</t>
  </si>
  <si>
    <t>gm. Kuczbork-Osada</t>
  </si>
  <si>
    <t>Szkoła Podstawowa w Sarnowie z siedzibą w Nowej Wsi, Nowa Wieś 55, 09-310 Kuczbork-Osada</t>
  </si>
  <si>
    <t>gm. Świekatowo</t>
  </si>
  <si>
    <t>Świetlica Wiejska w Lubanii-Lipinach, Lubania-Lipiny 44A, 86-182 Świekatowo</t>
  </si>
  <si>
    <t>gm. Działdowo</t>
  </si>
  <si>
    <t>Świetlica Wiejska w Kurkach, Kurki 59, 13-200 Działdowo</t>
  </si>
  <si>
    <t>gm. Tarnów</t>
  </si>
  <si>
    <t>Niepubliczna Szkoła Podstawowa w Koszycach Małych, Koszyce Małe ul. Główna 44, 33-111 Koszyce Wielkie</t>
  </si>
  <si>
    <t>gm. Nakło nad Notecią</t>
  </si>
  <si>
    <t>Świetlica wiejska, Chrząstowo 14A, 89-100 Nakło nad Notecią</t>
  </si>
  <si>
    <t>gm. Borek Wielkopolski</t>
  </si>
  <si>
    <t>Zespół Szkolno-Przed szkolny w Zimnowodzie, Zimnowoda 7, 63-810 Borek Wielkopolski</t>
  </si>
  <si>
    <t>gm. Bogdaniec</t>
  </si>
  <si>
    <t>Świetlica Wiejska w Racławiu, Racław 61, 66-432 Baczyna</t>
  </si>
  <si>
    <t>m. Łódź</t>
  </si>
  <si>
    <t>Szkoła Podstawowa nr 64 im. Hansa Christiana Andersena, ul. Władysława Anczyca 6, 93-262 Łódź</t>
  </si>
  <si>
    <t>gm. Krzywda</t>
  </si>
  <si>
    <t>Świetlica wiejska w Radoryźu Smolanym, Radoryż Smolany 92, 21-470 Krzywda</t>
  </si>
  <si>
    <t>gm. Jabłonna</t>
  </si>
  <si>
    <t>Świetlica przy OSP Jabłonna, Jabłonna-Majątek 110D, 23-114 Jabłonna-Majątek</t>
  </si>
  <si>
    <t>gm. Wleń</t>
  </si>
  <si>
    <t>Świetlica Wiejska, Strzyżowiec 49B, 59-610 Wleń</t>
  </si>
  <si>
    <t>gm. Grodziec</t>
  </si>
  <si>
    <t>Szkoła Podstawowa im. Marii Dąbrowskiej w Grodźcu, pi. Plac Ks. Abp Bronisława Dąbrowskiego 4, 62-580 Grodziec</t>
  </si>
  <si>
    <t>gm. Stoczek</t>
  </si>
  <si>
    <t>Zespół Oświatowy w Stoczku, ul. Armii Krajowej 1, 07-104 Stoczek</t>
  </si>
  <si>
    <t>gm. Łuków</t>
  </si>
  <si>
    <t>Świetlica wiejska w Źdżarach, Żdżary 31B, 21-400 Łuków</t>
  </si>
  <si>
    <t>gm. Namysłów</t>
  </si>
  <si>
    <t>Szkoła Podstawowa nr 1 im. Szarych Szeregów w Namysłowie, ul. 3 Maja 21, 46-100 Namysłów</t>
  </si>
  <si>
    <t>gm. Słomniki</t>
  </si>
  <si>
    <t>Budynek Ochotniczej Straży Pożarnej w Prandocinie-lłach, Prandocin-lły 32, 32-090 Słomniki</t>
  </si>
  <si>
    <t>gm. Kruszwica</t>
  </si>
  <si>
    <t>Szkoła Podstawowa w Chełmcach, Chełmce 51, 88-121 Chełmce</t>
  </si>
  <si>
    <t>gm. Myślibórz</t>
  </si>
  <si>
    <t>Szkoła Podstawowa Nr 3 im. Leonida Teligi, ul. Lipowa 18a, 74-300 Myślibórz</t>
  </si>
  <si>
    <t>gm. Mrocza</t>
  </si>
  <si>
    <t>Szkoła Podstawowa, ul. Sportowa 2, 89-115 Mrocza</t>
  </si>
  <si>
    <t>gm. Sośno</t>
  </si>
  <si>
    <t>Sala wiejska w Mierucinie, Mierucin 36, 89-413 Sośno</t>
  </si>
  <si>
    <t>gm. Świerzno</t>
  </si>
  <si>
    <t>Świetlica wiejska. Słuchowo 2, 72-405 Świerzno</t>
  </si>
  <si>
    <t>gm. Łyse</t>
  </si>
  <si>
    <t>Świetlica Wiejska w Serafinie, Serafin 49A, 07-437 Łyse</t>
  </si>
  <si>
    <t>gm. Kłaj</t>
  </si>
  <si>
    <t>Szkoła Podstawowa w Grodkowicach, Grodkowice 80, 32-015 Grodkowice</t>
  </si>
  <si>
    <t>gm. Warka</t>
  </si>
  <si>
    <t>Świetlica wiejska w Gośniewicach, Gośniewice 49, 05-660 Warka</t>
  </si>
  <si>
    <t>gm. Gołańcz</t>
  </si>
  <si>
    <t>Szkoła Podstawowa w Morakowie, Morakowo 57A, 62-130 Gołańcz</t>
  </si>
  <si>
    <t>gm. Borne Sulinowo</t>
  </si>
  <si>
    <t>Świetlica wiejska w Liszkowie, Liszkowo 23, 78-445 Łubowo</t>
  </si>
  <si>
    <t>gm. Jerzmanowa</t>
  </si>
  <si>
    <t>Sala Ochotniczej Straży Pożarnej, ul. Lipowa 2, 67-222 Jerzmanowa</t>
  </si>
  <si>
    <t>gm. Środa Śląska</t>
  </si>
  <si>
    <t>Świetlica Wiejska w Chwalimierzu, Chwalimierz 50, 55-300 Środa Śląska</t>
  </si>
  <si>
    <t>gm. Boćki</t>
  </si>
  <si>
    <t>Wiejski Dom Kultury w Nurcu, Nurzec 34, 17-111 Boćki</t>
  </si>
  <si>
    <t>gm. Miłomłyn</t>
  </si>
  <si>
    <t>Świetlica Wiejska w Majdanach Wielkich, Majdany Wielkie 28B, 14-140 Miłomłyn</t>
  </si>
  <si>
    <t>gm. Nisko</t>
  </si>
  <si>
    <t>Dom Wiejski w Nowej Wsi, Nowa Wieś 48, 37-400 Nisko</t>
  </si>
  <si>
    <t>gm. Gać</t>
  </si>
  <si>
    <t>Świetlica wiejska w Mikulicach (budynek byłej remizy OSP), Mikulice 113A, 37-220 Kańczuga</t>
  </si>
  <si>
    <t>gm. Dopiewo</t>
  </si>
  <si>
    <t>Świetlica środowiskowa wTrzcielinie, Trzcielin ul. Pułkownika Andrzeja Kopy 36, 62-070 Dopiewo</t>
  </si>
  <si>
    <t>gm. Okonek</t>
  </si>
  <si>
    <t>Świetlica Wiejska, Pniewo 52A, 64-965 Okonek</t>
  </si>
  <si>
    <t>m. Bydgoszcz</t>
  </si>
  <si>
    <t>Szkoła Podstawowa nr 27, ul. Sielska 34, 85-790 Bydgoszcz</t>
  </si>
  <si>
    <t>m. Lębork</t>
  </si>
  <si>
    <t>Centrum Sportu i Rekreacji, Pływalnia Miejska RAFA, ul. Olimpijczyków 31, 84-300 Lębork</t>
  </si>
  <si>
    <t>gm. Wejherowo</t>
  </si>
  <si>
    <t>Szkoła Podstawowa, ul. Wejherowska 22, 84-241 Gościcino</t>
  </si>
  <si>
    <t>Remiza Ochotniczej Straży Pożarnej w Kucharach, Kuchary 89, 32-120 Nowe Brzesko</t>
  </si>
  <si>
    <t>gm. Nowa Karczma</t>
  </si>
  <si>
    <t>Muzeum Hymnu Narodowego w Będominie, Będomin 16, 83-422 Będomin</t>
  </si>
  <si>
    <t>gm. Przechlewo</t>
  </si>
  <si>
    <t>Świetlica wiejska, Dąbrowa Człuchowska 12, 77-320 Przechlewo</t>
  </si>
  <si>
    <t>gm. Dąbie</t>
  </si>
  <si>
    <t>Świetlica Wiejska, Kosierz 39, 66-627 Bobrowice</t>
  </si>
  <si>
    <t>gm. Lipno</t>
  </si>
  <si>
    <t>Remiza Ochotniczej Straży Pożarnej w Popowie, Popowo 86, 87-600 Lipno</t>
  </si>
  <si>
    <t>m. Zabrze</t>
  </si>
  <si>
    <t>Szkoła Podstawowa Nr 29, ul. Budowlana 26, 41-808 Zabrze</t>
  </si>
  <si>
    <t>gm. Turobin</t>
  </si>
  <si>
    <t>Remiza OSP w Hucie Turobińskrej, Huta Turobińska 35, 23-465 Turobin</t>
  </si>
  <si>
    <t>Ośrodek Sportu i Rekreacji, ul. Stanisława Moniuszki 10, 42-400 Zawiercie</t>
  </si>
  <si>
    <t>gm. Gniew</t>
  </si>
  <si>
    <t>Świetlica Wiejska w Kursztynie, Kursztyn 16, 83-140 Gniew</t>
  </si>
  <si>
    <t>gm. Łyszkowice</t>
  </si>
  <si>
    <t>Świetlica Wiejska w Starych Grodzach, Stare Grudze 17A, 99-420 Łyszkowice</t>
  </si>
  <si>
    <t>gm. Nur</t>
  </si>
  <si>
    <t>Świetlica Wiejska w Godlewie-Warszach, Godlewo-Warsze 10A, 07-322 Nur</t>
  </si>
  <si>
    <t>m. Ostrów Wielkopolski</t>
  </si>
  <si>
    <t>Szkoła Podstawowa Nr 9, (łącznik z salą gimnastyczną-wejście od ul. Broniewskiego), ul. Asnyka 26, 63-400 Ostrów Wielkopolski</t>
  </si>
  <si>
    <t>gm. Nowy Targ</t>
  </si>
  <si>
    <t>Szkoła Podstawowa, ul. Na Równi 28, 34-431 Waksmund</t>
  </si>
  <si>
    <t>gm. Książ Wielki</t>
  </si>
  <si>
    <t>Świetlica Wiejska w Giebułtowie, Giebułtów 19, 32-210 Książ Wielki</t>
  </si>
  <si>
    <t>Szkoła Podstawowa, Jaryszów ul. Stawowa 1, 47-143 Ujazd</t>
  </si>
  <si>
    <t>gm. Rozdrażew</t>
  </si>
  <si>
    <t>Sala Wiejska, Budy 24A, 63-708 Rozdrażew</t>
  </si>
  <si>
    <t>Ursynów</t>
  </si>
  <si>
    <t>607</t>
  </si>
  <si>
    <t>Przedszkole nr 395, ul. Na Uboczu 9, 02-791 Warszawa</t>
  </si>
  <si>
    <t>Remiza OSP w Kłowej Woli, Kąkowa Wola 23, 87-880 Brześć Kujawski</t>
  </si>
  <si>
    <t>gm. Korfantów</t>
  </si>
  <si>
    <t>Świetlica Wiejska we Węży, Węża 28a, 48-325 Ścinawa Mała</t>
  </si>
  <si>
    <t>gm. Tuszyn</t>
  </si>
  <si>
    <t>Świetlica Wiejska w Woli Kazubowej, ul. Górecka 82, 95-080 Wola Kazubowa</t>
  </si>
  <si>
    <t>Budynek Świetlicy Wiejskiej w Brończycach, Brończyce 24, 32-090 Słomniki</t>
  </si>
  <si>
    <t>gm. Wilczyn</t>
  </si>
  <si>
    <t>Świetlica Szkoły Podstawowej w Wilczynie Budynek B, Wilczogóra ul. 700-lecia 12, 62-550 Wilczyn</t>
  </si>
  <si>
    <t>m. Łaskarzew</t>
  </si>
  <si>
    <t>Zespół Szkół Nr 2 w Łaskarzewie, ul. Kolejowa 13, 08-450 Łaskarzew</t>
  </si>
  <si>
    <t>Remiza OSP, Gródki 59, 13-206 Płośnica</t>
  </si>
  <si>
    <t>gm. Bardo</t>
  </si>
  <si>
    <t>Wiejski Dom Kultury, Brzeźnica 46,57-257 Bardo</t>
  </si>
  <si>
    <t>gm. Lubień Kujawski</t>
  </si>
  <si>
    <t>Remiza Ochotniczej Straży Pożarnej w Bitnie, Bilno 9A, 87-840 Lubień Kujawski</t>
  </si>
  <si>
    <t>gm. Busko-Zdrój</t>
  </si>
  <si>
    <t>Ochotnicza Straż Pożarna w Busku-Zdroju, ul. Partyzantów 4, 28-100 Busko-Zdrój</t>
  </si>
  <si>
    <t>gm. Myszyniec</t>
  </si>
  <si>
    <t>Publiczna Szkoła Podstawowa, Olszyny 34, 07-430 Myszyniec</t>
  </si>
  <si>
    <t>gm. Lipka</t>
  </si>
  <si>
    <t>Szkoła Podstawowa im. Janusza Korczaka w Łękiem, Łękie 89, 77-420 Lipka</t>
  </si>
  <si>
    <t>gm. Lubasz</t>
  </si>
  <si>
    <t>Spółdzielnia Produkcji Rolnej, Sławno 1,64-720 Lubasz</t>
  </si>
  <si>
    <t>Eli LO, ul. Prusa 3, 41-303 Dąbrowa Górnicza</t>
  </si>
  <si>
    <t>gm. Człopa</t>
  </si>
  <si>
    <t>Świetlica Wiejska, Mielęcin ul. Szkolna 5, 78-630 Człopa</t>
  </si>
  <si>
    <t>gm. Głogówek</t>
  </si>
  <si>
    <t>Świetlica, Mochów 84, 48-250 Głogówek</t>
  </si>
  <si>
    <t>Wyniki na podstawie przeprowadzonych oględzin kart do głosowania</t>
  </si>
  <si>
    <t>zmiana w liczbie głosów</t>
  </si>
  <si>
    <t>z czego wynika zmiana</t>
  </si>
  <si>
    <t>50 głosów oddanych na Rafała Trzaskowskiego zostało zaliczonych na Karola Nawrockiego.</t>
  </si>
  <si>
    <t>43 głosy oddane na Rafała Trzaskowskiego zostało zaliczonych na Karola Nawrockiego.</t>
  </si>
  <si>
    <t>50 głosów oddanych na Karola Nawrockiego zostało zaliczonych na Rafała Trzaskowskiego.</t>
  </si>
  <si>
    <t>BEZ ZMIAN</t>
  </si>
  <si>
    <t>ZMIANY</t>
  </si>
  <si>
    <t>TAK</t>
  </si>
  <si>
    <t>NIE</t>
  </si>
  <si>
    <t>Mysiadło</t>
  </si>
  <si>
    <t>Otwock</t>
  </si>
  <si>
    <t>OGÓŁEM</t>
  </si>
  <si>
    <t>30 głosów oddanych na Karola Nawrockiego zostało zaliczonych na Rafała Trzaskowskiego.</t>
  </si>
  <si>
    <t>100 głosów oddanych na Karola Nawrockiego zostało zaliczonych na Rafała Trzaskowskiego.</t>
  </si>
  <si>
    <t>65 głosów oddanych na Rafała Trzaskowskiego zostało zaliczonych na Karola Nawrockiego.</t>
  </si>
  <si>
    <t>15 głosów oddanych na Rafała Trzaskowskiego zostało zaliczonych na Karola Nawrockiego.</t>
  </si>
  <si>
    <t>Świetlica Wiejska w Janówce, Janówka 28, 46-220 Byczyna</t>
  </si>
  <si>
    <t>19 głosów oddanych na Karola Nawrockiego zostało zaliczonych na Rafała Trzaskowskiego.</t>
  </si>
  <si>
    <t>1 głos oddany na Rafała Trzaskowskiego został zaliczony na Karola Nawrockiego.</t>
  </si>
  <si>
    <t>90 głosów oddanych na Rafała Trzaskowskiego zostało zaliczonych na Karola Nawrockiego.</t>
  </si>
  <si>
    <t>259 głosów oddanych na Rafała Trzaskowskiego zostało zaliczone na Karola Nawrockiego.</t>
  </si>
  <si>
    <t>180 głosów oddanych na Rafała Trzaskowskiego zostało zaliczonych na Karola Nawrockiego.</t>
  </si>
  <si>
    <t xml:space="preserve">135 głosów oddanych na Rafała Trzaskowskiego zostało zaliczonych na Karola Nawrockiego. </t>
  </si>
  <si>
    <t>239 głosów oddanych na Rafała Trzaskowskiego zostało zaliczonych na Karola Nawrockiego.</t>
  </si>
  <si>
    <t xml:space="preserve">18 głosów oddanych na Rafała Trzaskowskiego zostało zaliczonych na Karola Nawrockiego. </t>
  </si>
  <si>
    <t>53 głosy oddane na Karola Nawrockiego zostały zaliczone na Rafała Trzaskowskiego.</t>
  </si>
  <si>
    <t>160  głosów oddanych na Rafała Trzaskowskiego zostało zaliczonych na Karola Nawrockiego.</t>
  </si>
  <si>
    <t>234 głosy  oddane na Rafała Trzaskowskiego zostały zaliczone na Karola Nawrockiego.</t>
  </si>
  <si>
    <t>592 głosy  oddane na Rafała Trzaskowskiego zostały zaliczone na Karola Nawrockiego.</t>
  </si>
  <si>
    <t>81 głosów oddanych na Rafała Trzaskowskiego zostało zaliczonych na Karola Nawrockiego.</t>
  </si>
  <si>
    <t>64 głosy oddanych na Karola Nawrockiego zostało zaliczonych na Rafała Trzaskowskiego.</t>
  </si>
  <si>
    <t>51 głosów oddanych na Rafała Trzaskowskiego zostało zaliczonych na Karola Nawrockiego.</t>
  </si>
  <si>
    <t>40 głosów oddanych na Rafała Trzaskowskiego zostało zaliczonych na Karola Nawrockiego.</t>
  </si>
  <si>
    <t>100 głosów oddanych na Rafała Trzaskowskiego zostało zaliczonych na Karola Nawrockiego. Dodatkowo wśród głosów oddanych na Rafała Traskowskiego 1 głos był nieważny, a 1 głos był oddany na Karola Nawrockiego.</t>
  </si>
  <si>
    <t>Szkoła Podstawowa nr 53, ul. Szopienicka 58A, 40-431 Katowice</t>
  </si>
  <si>
    <t>Szkoła Podstawowa nr 4, ul. Szkolna 31, 05-400 Otwock</t>
  </si>
  <si>
    <t>3 głosy oddane na Rafała Trzaskowskiego zostały zaliczone na Karola Nawrockiego.</t>
  </si>
  <si>
    <t>32 głosy oddane na Karola Nawrockiego zostały zaliczone na Rafała Trzaskowskiego.</t>
  </si>
  <si>
    <t>67 głosów oddanych na Karola Nawrockiego zostało zaliczonych na Rafała Trzaskowskiego.</t>
  </si>
  <si>
    <t>Filia Gminnego Ośrodka Kultury, ul. Topopowa 2/106, 05-500 Mysiadło</t>
  </si>
  <si>
    <t>80 głosów oddanych na Karola Nawrockiego zostało zaliczonych na Rafała Trzaskowskiego.</t>
  </si>
  <si>
    <t>1 głos oddany na Karola Nawrockiego został zaliczony na Rafała Trzaskowskiego.</t>
  </si>
  <si>
    <t>1 głos oddany na Rafała Trzaskowskiego był nieważny, z uwagi na postawienie znaku X przy nazwiskach obu kandydatów.</t>
  </si>
  <si>
    <t>66 głosów oddanych na Karola Nawrockiego zostało zaliczonych na Rafała Trzaskowskiego.</t>
  </si>
  <si>
    <t>277 głosów oddanych na Rafała Trzaskowskiego zostało zaliczonych na Karola Nawrockiego.</t>
  </si>
  <si>
    <t>99 głosów oddanych na Rafała Trzaskowskiego zostało zaliczonych na Karola Nawrockiego.</t>
  </si>
  <si>
    <t>1 głos oddany na Karola Nawrockiego komisja uznała za nieważny, a powinien zostać uznany za ważny.</t>
  </si>
  <si>
    <t>1 głos oddany na Rafała Trzaskowskiego komisja uznała za nieważny z powodu dopisku na karcie, a powinien zostać uznany za ważny.</t>
  </si>
  <si>
    <t>80 głosów oddanych na Rafała Trzaskowskiego zostało zaliczonych na Karola Nawrockiego.</t>
  </si>
  <si>
    <t>93 głosy oddane na Karola Nawrockiego zostały zaliczone na Rafała Trzaskowskiego.</t>
  </si>
  <si>
    <t>41 głosów oddanych na Karola Nawrockiego zostało zaliczonych na Rafała Trzaskowskiego. 1 głos na Karola Nawrockiego komsja uznała za nieważny, a powinien zostać uznany za ważny.</t>
  </si>
  <si>
    <t>151 głosów oddanych na Karola Nawrockiego zostało zaliczonych na Rafała Trzaskowskiego.</t>
  </si>
  <si>
    <t>87 głosów oddanych na Karola Nawrockiego zostało zaliczonych na Rafała Trzaskowskiego.</t>
  </si>
  <si>
    <t>53 głosy oddane na Rafała Trzaskowskiego zostało zaliczone na Karola Nawrockiego.</t>
  </si>
  <si>
    <t>20 głosów oddanych na Karola Nawrockiego zostało zaliczonych na Rafała Trzaskowskiego.</t>
  </si>
  <si>
    <t>275 głosów oddanych na Karola Nawrockiego zostało zaliczonych na Rafała Trzaskowskiego.</t>
  </si>
  <si>
    <t>97 głosów oddanych na Karola Nawrockiego zostało zaliczonych na Rafała Trzaskowskiego.</t>
  </si>
  <si>
    <t>84 głosy oddane na Karola Nawrockiego zostały zaliczone na Rafała Trzaskowskiego. Wśród nich 2 głosy były nieważne, w tym jeden z powodu braku pieczęci OKW na karcie, a drugi z powodu oddania głosu na obu kandydatów.</t>
  </si>
  <si>
    <t>49 głosów oddanych na Karola Nawrockiego zostało zaliczonych na Rafała Trzaskowskiego.</t>
  </si>
  <si>
    <t>51 głosów oddanych na Rafała Trzaskowskiego zostało zaliczonych na Karola Nawrockiego. 1 głos na Karola Nawrockiego komsja uznała za ważny, a powinien zostać uznany za nieważny, ponieważ linie nie przecianją się w kratce przeznaczonej na oddanie głosu.</t>
  </si>
  <si>
    <t>Wśród 3 głosów uznanych za nieważne, 1 oddany na Karola Nawrockiego uznano za ważny, ponieważ w kratce przeznaczonej na oddanie głosu na tego kandydata znajdują się dwie krzyżujące się linie.</t>
  </si>
  <si>
    <t>1 głos oddany na Karola Nawrockiego był nieważny, z uwagi na postawienie znaku X poza kratką przeznaczoną na oddanie głosu.</t>
  </si>
  <si>
    <t>51 głosów oddanych na Karola Nawrockiego zostało zaliczonych na Rafała Trzaskowskiego. Wśród ważnych głosów oddanych na Rafała Trzaskowskiego 1 głos był nieważny, poniewż nie zawierał w kratce dwóch przecinającyh się lini (znaku X).</t>
  </si>
  <si>
    <t>8 głosów oddanych na Rafała Trzaskowskiego zostało zaliczonych na Karola Nawrockiego.</t>
  </si>
  <si>
    <t>110 głosów oddanych na Rafała Trzaskowskiego zostało zaliczonych na Karola Nawrockiego.</t>
  </si>
  <si>
    <t>76 głosów oddanych na Rafała Trzaskowskiego zostało zaliczonych na Karola Nawrockiego, w tym 1 głos był nieważny.</t>
  </si>
  <si>
    <t>25 głosów oddanych na Rafała Trzaskowskiego zostało zaliczonych na Karola Nawrockiego.</t>
  </si>
  <si>
    <t>102 głosy oddane na Karola Nawrockiego zostało zaliczone na Rafała Trzaskowskiego.</t>
  </si>
  <si>
    <t>89 głosów oddanych na Karola Nawrockiego zostało zaliczone na Rafała Trzaskowskiego. Ponadto 3 głosy oddane na Rafała Trzaskowskiego uznano za nieważne, ponieważ 2 karty nie zawierały pieczątki OKW i na 1 karcie w obrębie kratki przy nazwisku Rafała Trzaskowskiego żadna z linii nie przecinała się.</t>
  </si>
  <si>
    <t>193 głosy oddane na Rafała Trzaskowskiego został zaliczone na Karola Nawrockiego.</t>
  </si>
  <si>
    <t>1 głos oddany na Rafała Trzaskowskiego komisja uznała za ważny, a powinien zostać uznany za nieważny.</t>
  </si>
  <si>
    <t>2 głosy oddane na Karola Nawrockiego komisja uznała za ważne, a powinny zostać uznane za nieważne, ponieważ na kartach zostały zakreślone kratki przy obu kandydatów.</t>
  </si>
  <si>
    <t>1 głos oddany na Karola Nawrockiego i 2 głosy oddane na Rafała Trzaskowskiego komisja uznała za ważne, a powinny zostać uznane za nieważna z uwagi, iź znak X był postawiony poza miejscem przeznaczonym na znak głosowania na danego kandydata.</t>
  </si>
  <si>
    <t>1 głos oddany na Rafała Trzaskowskiego był nieważny, ponieważ znak X został umieszczony przy nazwiskach obu kandydatów.</t>
  </si>
  <si>
    <t>90 głosów oddanych na Karola Nawrockiego zostało zaliczonych na Rafała Trzaskowskiego. Dodatkowo 1 głos oddany na Rafała Trzaskowskiego był nieważny (brak pieczęci OKW na karcie).</t>
  </si>
  <si>
    <t>30 głosów oddanych na Rafała Trzaskowskiego zostało zaliczonych na Karola Nawrockiego. Dodatkowo 1 głos oddany na Rafała Trzaskowskiego był nieważny z uwagi na brak pieczęci OKW.</t>
  </si>
  <si>
    <t>Po przeliczeniu głosów faktycznie na Karola Nawrockiego oddano 296 głosów, a na Rafała Trzaskowskiego 1611.</t>
  </si>
  <si>
    <t xml:space="preserve">W grupie 325 kart znajdowały się 324 oddane na Karola Nawrockiego oraz 1 ważna karta oddana na Rafała Trzaskowskiego. W grupie 470 kart znajdowało się 468 kart oddanych na Rafała Trzaskowskiego oraz 2 ważne karty oddane na Karola Nawrockiego. </t>
  </si>
  <si>
    <t>Stwierdzono 611 kart z ważnymi głosami oddanymi na Rafała Trzaskowskiego oraz 364 karty z ważnymi głosami oddanymi na Karola Nawrockiego.</t>
  </si>
  <si>
    <t>Stwierdzono 448 kart z ważnymi głosami oddanymi na Rafała Trzaskowskiego oraz 421 kart z ważnymi głosami oddanymi na Karola Nawrockiego.</t>
  </si>
  <si>
    <t>49 głosów oddanych na Rafała Trzaskowskiego zostało zaliczonych na Karola Nawrockiego i 1 głos nieważny na Nawrockiego. 1 głos oddany na Karola Nawrockiego został zaliczony na Rafała Trzaskowskiego.</t>
  </si>
  <si>
    <t>17 głosów oddanych na Rafała Trzaskowskiego zostało zaliczonych na Karola Nawrockiego.</t>
  </si>
  <si>
    <t>40 głosów oddanych na Karola Nawrockiego zostało zaliczonych na Rafała Trzaskowskiego.</t>
  </si>
  <si>
    <t>39 głosów oddanych na Karola Nawrockiego zostało zaliczonych na Rafała Trzaskowskiego.</t>
  </si>
  <si>
    <t>19 głosów oddanych na Rafała Trzaskowskiego nie ujęto w przekazanym wyniku. 1 głos oddany na Rafała Trzaskowskiego został zaliczony na Karola Nawrockiego.</t>
  </si>
  <si>
    <t>gm.Olesno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</si>
</sst>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8" x14ac:knownFonts="1">
    <font>
      <sz val="10"/>
      <name val="Arial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rgb="FF0000FF"/>
      <name val="Calibri"/>
      <family val="2"/>
      <charset val="238"/>
    </font>
    <font>
      <sz val="12"/>
      <name val="Calibri"/>
      <family val="2"/>
      <charset val="238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sz val="12"/>
      <color theme="0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wrapText="1"/>
    </xf>
    <xf numFmtId="3" fontId="2" fillId="6" borderId="9" xfId="0" applyNumberFormat="1" applyFont="1" applyFill="1" applyBorder="1" applyAlignment="1">
      <alignment horizontal="center" vertical="center" wrapText="1"/>
    </xf>
    <xf numFmtId="3" fontId="3" fillId="5" borderId="9" xfId="0" applyNumberFormat="1" applyFont="1" applyFill="1" applyBorder="1" applyAlignment="1">
      <alignment horizontal="center" vertical="center" wrapText="1"/>
    </xf>
    <xf numFmtId="3" fontId="2" fillId="5" borderId="9" xfId="0" applyNumberFormat="1" applyFont="1" applyFill="1" applyBorder="1" applyAlignment="1">
      <alignment horizontal="center" vertical="center" wrapText="1"/>
    </xf>
    <xf numFmtId="3" fontId="2" fillId="3" borderId="10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3" fontId="2" fillId="7" borderId="6" xfId="0" applyNumberFormat="1" applyFont="1" applyFill="1" applyBorder="1" applyAlignment="1">
      <alignment horizontal="center" vertical="center" wrapText="1"/>
    </xf>
    <xf numFmtId="3" fontId="2" fillId="7" borderId="7" xfId="0" applyNumberFormat="1" applyFont="1" applyFill="1" applyBorder="1" applyAlignment="1">
      <alignment horizontal="center" vertical="center" wrapText="1"/>
    </xf>
    <xf numFmtId="3" fontId="2" fillId="4" borderId="6" xfId="0" applyNumberFormat="1" applyFont="1" applyFill="1" applyBorder="1" applyAlignment="1">
      <alignment horizontal="center" vertical="center" wrapText="1"/>
    </xf>
    <xf numFmtId="3" fontId="2" fillId="4" borderId="7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4" borderId="2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3" fontId="3" fillId="3" borderId="9" xfId="0" applyNumberFormat="1" applyFont="1" applyFill="1" applyBorder="1" applyAlignment="1">
      <alignment horizontal="center" vertical="center" wrapText="1"/>
    </xf>
    <xf numFmtId="3" fontId="2" fillId="3" borderId="18" xfId="0" applyNumberFormat="1" applyFont="1" applyFill="1" applyBorder="1" applyAlignment="1">
      <alignment horizontal="center" vertical="center" wrapText="1"/>
    </xf>
    <xf numFmtId="3" fontId="2" fillId="4" borderId="14" xfId="0" applyNumberFormat="1" applyFont="1" applyFill="1" applyBorder="1" applyAlignment="1">
      <alignment horizontal="center" vertical="center"/>
    </xf>
    <xf numFmtId="0" fontId="4" fillId="0" borderId="0" xfId="0" applyFont="1"/>
    <xf numFmtId="3" fontId="4" fillId="0" borderId="0" xfId="0" applyNumberFormat="1" applyFont="1" applyAlignment="1">
      <alignment horizontal="left"/>
    </xf>
    <xf numFmtId="3" fontId="2" fillId="0" borderId="17" xfId="0" applyNumberFormat="1" applyFont="1" applyBorder="1" applyAlignment="1">
      <alignment horizontal="center" vertical="center" wrapText="1"/>
    </xf>
    <xf numFmtId="3" fontId="2" fillId="7" borderId="17" xfId="0" applyNumberFormat="1" applyFont="1" applyFill="1" applyBorder="1" applyAlignment="1">
      <alignment horizontal="center" vertical="center" wrapText="1"/>
    </xf>
    <xf numFmtId="3" fontId="2" fillId="4" borderId="17" xfId="0" applyNumberFormat="1" applyFont="1" applyFill="1" applyBorder="1" applyAlignment="1">
      <alignment horizontal="center" vertical="center" wrapText="1"/>
    </xf>
    <xf numFmtId="3" fontId="2" fillId="6" borderId="18" xfId="0" applyNumberFormat="1" applyFont="1" applyFill="1" applyBorder="1" applyAlignment="1">
      <alignment horizontal="center" vertical="center" wrapText="1"/>
    </xf>
    <xf numFmtId="3" fontId="3" fillId="6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3" fontId="2" fillId="7" borderId="2" xfId="0" applyNumberFormat="1" applyFont="1" applyFill="1" applyBorder="1" applyAlignment="1">
      <alignment horizontal="center" vertical="center" wrapText="1"/>
    </xf>
    <xf numFmtId="3" fontId="2" fillId="7" borderId="20" xfId="0" applyNumberFormat="1" applyFont="1" applyFill="1" applyBorder="1" applyAlignment="1">
      <alignment horizontal="center" vertical="center" wrapText="1"/>
    </xf>
    <xf numFmtId="3" fontId="2" fillId="7" borderId="21" xfId="0" applyNumberFormat="1" applyFont="1" applyFill="1" applyBorder="1" applyAlignment="1">
      <alignment horizontal="center" vertical="center" wrapText="1"/>
    </xf>
    <xf numFmtId="3" fontId="2" fillId="7" borderId="22" xfId="0" applyNumberFormat="1" applyFont="1" applyFill="1" applyBorder="1" applyAlignment="1">
      <alignment horizontal="center" vertical="center" wrapText="1"/>
    </xf>
    <xf numFmtId="3" fontId="2" fillId="7" borderId="9" xfId="0" applyNumberFormat="1" applyFont="1" applyFill="1" applyBorder="1" applyAlignment="1">
      <alignment horizontal="center" vertical="center" wrapText="1"/>
    </xf>
    <xf numFmtId="3" fontId="2" fillId="7" borderId="10" xfId="0" applyNumberFormat="1" applyFont="1" applyFill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/>
    </xf>
    <xf numFmtId="164" fontId="5" fillId="8" borderId="25" xfId="0" applyNumberFormat="1" applyFont="1" applyFill="1" applyBorder="1" applyAlignment="1">
      <alignment horizontal="center" vertical="center"/>
    </xf>
    <xf numFmtId="164" fontId="5" fillId="8" borderId="26" xfId="0" applyNumberFormat="1" applyFont="1" applyFill="1" applyBorder="1" applyAlignment="1">
      <alignment horizontal="center" vertical="center"/>
    </xf>
    <xf numFmtId="164" fontId="5" fillId="8" borderId="27" xfId="0" applyNumberFormat="1" applyFont="1" applyFill="1" applyBorder="1" applyAlignment="1">
      <alignment horizontal="center" vertical="center"/>
    </xf>
    <xf numFmtId="164" fontId="5" fillId="8" borderId="29" xfId="0" applyNumberFormat="1" applyFont="1" applyFill="1" applyBorder="1" applyAlignment="1">
      <alignment horizontal="center" vertical="center"/>
    </xf>
    <xf numFmtId="3" fontId="5" fillId="9" borderId="30" xfId="0" applyNumberFormat="1" applyFont="1" applyFill="1" applyBorder="1" applyAlignment="1">
      <alignment horizontal="center" vertical="center"/>
    </xf>
    <xf numFmtId="3" fontId="2" fillId="4" borderId="12" xfId="0" applyNumberFormat="1" applyFont="1" applyFill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24" xfId="0" applyNumberFormat="1" applyFont="1" applyBorder="1" applyAlignment="1">
      <alignment horizontal="center" vertical="center" wrapText="1"/>
    </xf>
    <xf numFmtId="3" fontId="2" fillId="0" borderId="16" xfId="0" applyNumberFormat="1" applyFont="1" applyBorder="1" applyAlignment="1">
      <alignment horizontal="center" vertical="center" wrapText="1"/>
    </xf>
    <xf numFmtId="3" fontId="2" fillId="0" borderId="31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7" borderId="32" xfId="0" applyNumberFormat="1" applyFont="1" applyFill="1" applyBorder="1" applyAlignment="1">
      <alignment horizontal="center" vertical="center" wrapText="1"/>
    </xf>
    <xf numFmtId="3" fontId="2" fillId="7" borderId="8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3" fontId="1" fillId="0" borderId="16" xfId="0" applyNumberFormat="1" applyFont="1" applyBorder="1" applyAlignment="1">
      <alignment horizontal="center" vertical="center" wrapText="1"/>
    </xf>
    <xf numFmtId="3" fontId="1" fillId="7" borderId="17" xfId="0" applyNumberFormat="1" applyFont="1" applyFill="1" applyBorder="1" applyAlignment="1">
      <alignment horizontal="center" vertical="center" wrapText="1"/>
    </xf>
    <xf numFmtId="3" fontId="1" fillId="0" borderId="17" xfId="0" applyNumberFormat="1" applyFont="1" applyBorder="1" applyAlignment="1">
      <alignment horizontal="center" vertical="center" wrapText="1"/>
    </xf>
    <xf numFmtId="3" fontId="1" fillId="4" borderId="17" xfId="0" applyNumberFormat="1" applyFont="1" applyFill="1" applyBorder="1" applyAlignment="1">
      <alignment horizontal="center" vertical="center" wrapText="1"/>
    </xf>
    <xf numFmtId="3" fontId="1" fillId="7" borderId="32" xfId="0" applyNumberFormat="1" applyFont="1" applyFill="1" applyBorder="1" applyAlignment="1">
      <alignment horizontal="center" vertical="center" wrapText="1"/>
    </xf>
    <xf numFmtId="3" fontId="5" fillId="8" borderId="28" xfId="0" applyNumberFormat="1" applyFont="1" applyFill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 wrapText="1"/>
    </xf>
    <xf numFmtId="3" fontId="2" fillId="7" borderId="14" xfId="0" applyNumberFormat="1" applyFont="1" applyFill="1" applyBorder="1" applyAlignment="1">
      <alignment horizontal="center" vertical="center"/>
    </xf>
    <xf numFmtId="3" fontId="2" fillId="7" borderId="19" xfId="0" applyNumberFormat="1" applyFont="1" applyFill="1" applyBorder="1" applyAlignment="1">
      <alignment horizontal="center" vertical="center"/>
    </xf>
    <xf numFmtId="3" fontId="7" fillId="0" borderId="0" xfId="0" applyNumberFormat="1" applyFont="1" applyAlignment="1">
      <alignment horizontal="center"/>
    </xf>
    <xf numFmtId="3" fontId="2" fillId="7" borderId="18" xfId="0" applyNumberFormat="1" applyFont="1" applyFill="1" applyBorder="1" applyAlignment="1">
      <alignment horizontal="center" vertical="center"/>
    </xf>
    <xf numFmtId="10" fontId="5" fillId="11" borderId="23" xfId="0" applyNumberFormat="1" applyFont="1" applyFill="1" applyBorder="1" applyAlignment="1">
      <alignment horizontal="center"/>
    </xf>
    <xf numFmtId="3" fontId="6" fillId="0" borderId="0" xfId="0" applyNumberFormat="1" applyFont="1" applyAlignment="1">
      <alignment horizontal="right" vertical="center" indent="1"/>
    </xf>
    <xf numFmtId="0" fontId="2" fillId="12" borderId="18" xfId="0" applyFont="1" applyFill="1" applyBorder="1" applyAlignment="1">
      <alignment horizontal="center" vertical="center" wrapText="1"/>
    </xf>
    <xf numFmtId="0" fontId="2" fillId="12" borderId="9" xfId="0" applyFont="1" applyFill="1" applyBorder="1" applyAlignment="1">
      <alignment horizontal="center" vertical="center" wrapText="1"/>
    </xf>
    <xf numFmtId="0" fontId="1" fillId="12" borderId="12" xfId="0" applyFont="1" applyFill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left" vertical="center" wrapText="1"/>
    </xf>
    <xf numFmtId="0" fontId="1" fillId="12" borderId="5" xfId="0" applyFont="1" applyFill="1" applyBorder="1" applyAlignment="1">
      <alignment horizontal="center" vertical="center" wrapText="1"/>
    </xf>
    <xf numFmtId="0" fontId="1" fillId="12" borderId="14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left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2" borderId="19" xfId="0" applyFont="1" applyFill="1" applyBorder="1" applyAlignment="1">
      <alignment horizontal="center" vertical="center" wrapText="1"/>
    </xf>
    <xf numFmtId="0" fontId="1" fillId="12" borderId="20" xfId="0" applyFont="1" applyFill="1" applyBorder="1" applyAlignment="1">
      <alignment horizontal="left" vertical="center" wrapText="1"/>
    </xf>
    <xf numFmtId="0" fontId="1" fillId="12" borderId="20" xfId="0" applyFont="1" applyFill="1" applyBorder="1" applyAlignment="1">
      <alignment horizontal="center" vertical="center" wrapText="1"/>
    </xf>
    <xf numFmtId="0" fontId="1" fillId="12" borderId="18" xfId="0" applyFont="1" applyFill="1" applyBorder="1" applyAlignment="1">
      <alignment horizontal="center" vertical="center" wrapText="1"/>
    </xf>
    <xf numFmtId="0" fontId="1" fillId="12" borderId="9" xfId="0" applyFont="1" applyFill="1" applyBorder="1" applyAlignment="1">
      <alignment horizontal="left" vertical="center" wrapText="1"/>
    </xf>
    <xf numFmtId="0" fontId="1" fillId="12" borderId="9" xfId="0" applyFont="1" applyFill="1" applyBorder="1" applyAlignment="1">
      <alignment horizontal="center" vertical="center" wrapText="1"/>
    </xf>
    <xf numFmtId="0" fontId="4" fillId="12" borderId="0" xfId="0" applyFont="1" applyFill="1" applyAlignment="1">
      <alignment horizontal="center" vertical="center"/>
    </xf>
    <xf numFmtId="0" fontId="4" fillId="12" borderId="0" xfId="0" applyFont="1" applyFill="1"/>
    <xf numFmtId="0" fontId="1" fillId="12" borderId="0" xfId="0" applyFont="1" applyFill="1" applyAlignment="1">
      <alignment horizontal="center" vertical="center"/>
    </xf>
    <xf numFmtId="0" fontId="1" fillId="12" borderId="0" xfId="0" applyFont="1" applyFill="1"/>
    <xf numFmtId="0" fontId="1" fillId="12" borderId="0" xfId="0" applyFont="1" applyFill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3" fontId="5" fillId="9" borderId="40" xfId="0" applyNumberFormat="1" applyFont="1" applyFill="1" applyBorder="1" applyAlignment="1">
      <alignment horizontal="center" vertical="center"/>
    </xf>
    <xf numFmtId="10" fontId="5" fillId="11" borderId="41" xfId="0" applyNumberFormat="1" applyFont="1" applyFill="1" applyBorder="1" applyAlignment="1">
      <alignment horizontal="center"/>
    </xf>
    <xf numFmtId="3" fontId="1" fillId="0" borderId="0" xfId="0" applyNumberFormat="1" applyFont="1" applyAlignment="1">
      <alignment vertical="center"/>
    </xf>
    <xf numFmtId="0" fontId="2" fillId="12" borderId="9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left" vertical="center"/>
    </xf>
    <xf numFmtId="0" fontId="1" fillId="12" borderId="1" xfId="0" applyFont="1" applyFill="1" applyBorder="1" applyAlignment="1">
      <alignment horizontal="left" vertical="center"/>
    </xf>
    <xf numFmtId="0" fontId="1" fillId="12" borderId="20" xfId="0" applyFont="1" applyFill="1" applyBorder="1" applyAlignment="1">
      <alignment horizontal="left" vertical="center"/>
    </xf>
    <xf numFmtId="0" fontId="1" fillId="12" borderId="9" xfId="0" applyFont="1" applyFill="1" applyBorder="1" applyAlignment="1">
      <alignment horizontal="left" vertical="center"/>
    </xf>
    <xf numFmtId="3" fontId="2" fillId="5" borderId="11" xfId="0" applyNumberFormat="1" applyFont="1" applyFill="1" applyBorder="1" applyAlignment="1">
      <alignment horizontal="center" vertical="center"/>
    </xf>
    <xf numFmtId="3" fontId="1" fillId="0" borderId="13" xfId="0" applyNumberFormat="1" applyFont="1" applyBorder="1" applyAlignment="1">
      <alignment horizontal="left" vertical="center"/>
    </xf>
    <xf numFmtId="3" fontId="1" fillId="7" borderId="15" xfId="0" applyNumberFormat="1" applyFont="1" applyFill="1" applyBorder="1" applyAlignment="1">
      <alignment horizontal="left" vertical="center"/>
    </xf>
    <xf numFmtId="3" fontId="1" fillId="0" borderId="15" xfId="0" applyNumberFormat="1" applyFont="1" applyBorder="1" applyAlignment="1">
      <alignment horizontal="left" vertical="center"/>
    </xf>
    <xf numFmtId="3" fontId="1" fillId="4" borderId="15" xfId="0" applyNumberFormat="1" applyFont="1" applyFill="1" applyBorder="1" applyAlignment="1">
      <alignment horizontal="left" vertical="center"/>
    </xf>
    <xf numFmtId="3" fontId="1" fillId="0" borderId="15" xfId="0" applyNumberFormat="1" applyFont="1" applyBorder="1" applyAlignment="1">
      <alignment horizontal="left" vertical="top"/>
    </xf>
    <xf numFmtId="3" fontId="1" fillId="4" borderId="15" xfId="0" applyNumberFormat="1" applyFont="1" applyFill="1" applyBorder="1" applyAlignment="1">
      <alignment horizontal="left" vertical="top"/>
    </xf>
    <xf numFmtId="3" fontId="1" fillId="7" borderId="33" xfId="0" applyNumberFormat="1" applyFont="1" applyFill="1" applyBorder="1" applyAlignment="1">
      <alignment horizontal="left" vertical="center"/>
    </xf>
    <xf numFmtId="0" fontId="1" fillId="12" borderId="34" xfId="0" applyFont="1" applyFill="1" applyBorder="1" applyAlignment="1">
      <alignment horizontal="center"/>
    </xf>
    <xf numFmtId="0" fontId="1" fillId="12" borderId="35" xfId="0" applyFont="1" applyFill="1" applyBorder="1" applyAlignment="1">
      <alignment horizontal="center"/>
    </xf>
    <xf numFmtId="0" fontId="1" fillId="12" borderId="37" xfId="0" applyFont="1" applyFill="1" applyBorder="1" applyAlignment="1">
      <alignment horizontal="center" vertical="center"/>
    </xf>
    <xf numFmtId="0" fontId="1" fillId="12" borderId="38" xfId="0" applyFont="1" applyFill="1" applyBorder="1" applyAlignment="1">
      <alignment horizontal="center" vertical="center"/>
    </xf>
    <xf numFmtId="3" fontId="5" fillId="10" borderId="36" xfId="0" applyNumberFormat="1" applyFont="1" applyFill="1" applyBorder="1" applyAlignment="1">
      <alignment horizontal="center"/>
    </xf>
    <xf numFmtId="3" fontId="5" fillId="10" borderId="39" xfId="0" applyNumberFormat="1" applyFont="1" applyFill="1" applyBorder="1" applyAlignment="1">
      <alignment horizontal="center"/>
    </xf>
    <xf numFmtId="3" fontId="2" fillId="3" borderId="12" xfId="0" applyNumberFormat="1" applyFont="1" applyFill="1" applyBorder="1" applyAlignment="1">
      <alignment horizontal="center" vertical="center" wrapText="1"/>
    </xf>
    <xf numFmtId="3" fontId="2" fillId="3" borderId="16" xfId="0" applyNumberFormat="1" applyFont="1" applyFill="1" applyBorder="1" applyAlignment="1">
      <alignment horizontal="center" vertical="center" wrapText="1"/>
    </xf>
    <xf numFmtId="3" fontId="2" fillId="3" borderId="13" xfId="0" applyNumberFormat="1" applyFont="1" applyFill="1" applyBorder="1" applyAlignment="1">
      <alignment horizontal="center" vertical="center" wrapText="1"/>
    </xf>
    <xf numFmtId="3" fontId="2" fillId="6" borderId="12" xfId="0" applyNumberFormat="1" applyFont="1" applyFill="1" applyBorder="1" applyAlignment="1">
      <alignment horizontal="center" vertical="center"/>
    </xf>
    <xf numFmtId="3" fontId="2" fillId="6" borderId="16" xfId="0" applyNumberFormat="1" applyFont="1" applyFill="1" applyBorder="1" applyAlignment="1">
      <alignment horizontal="center" vertical="center"/>
    </xf>
    <xf numFmtId="3" fontId="2" fillId="6" borderId="13" xfId="0" applyNumberFormat="1" applyFont="1" applyFill="1" applyBorder="1" applyAlignment="1">
      <alignment horizontal="center" vertical="center"/>
    </xf>
    <xf numFmtId="3" fontId="2" fillId="3" borderId="14" xfId="0" applyNumberFormat="1" applyFont="1" applyFill="1" applyBorder="1" applyAlignment="1">
      <alignment horizontal="center" vertical="center"/>
    </xf>
    <xf numFmtId="3" fontId="2" fillId="3" borderId="17" xfId="0" applyNumberFormat="1" applyFont="1" applyFill="1" applyBorder="1" applyAlignment="1">
      <alignment horizontal="center" vertical="center"/>
    </xf>
    <xf numFmtId="3" fontId="2" fillId="3" borderId="15" xfId="0" applyNumberFormat="1" applyFont="1" applyFill="1" applyBorder="1" applyAlignment="1">
      <alignment horizontal="center" vertical="center"/>
    </xf>
    <xf numFmtId="3" fontId="2" fillId="6" borderId="14" xfId="0" applyNumberFormat="1" applyFont="1" applyFill="1" applyBorder="1" applyAlignment="1">
      <alignment horizontal="center" vertical="center" wrapText="1"/>
    </xf>
    <xf numFmtId="3" fontId="2" fillId="6" borderId="17" xfId="0" applyNumberFormat="1" applyFont="1" applyFill="1" applyBorder="1" applyAlignment="1">
      <alignment horizontal="center" vertical="center" wrapText="1"/>
    </xf>
    <xf numFmtId="3" fontId="2" fillId="6" borderId="3" xfId="0" applyNumberFormat="1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3" fontId="2" fillId="5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6"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</dxfs>
  <tableStyles count="0" defaultTableStyle="TableStyleMedium2" defaultPivotStyle="PivotStyleLight16"/>
  <colors>
    <mruColors>
      <color rgb="FFFFFF99"/>
      <color rgb="FFFFFFCC"/>
      <color rgb="FFE2AC00"/>
      <color rgb="FF0000FF"/>
      <color rgb="FFF5D7F2"/>
      <color rgb="FFC5FF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0641E-C6F7-40F8-9A62-34E2E38B2327}">
  <sheetPr>
    <tabColor theme="0"/>
  </sheetPr>
  <dimension ref="A1:P263"/>
  <sheetViews>
    <sheetView tabSelected="1" zoomScale="160" zoomScaleNormal="160" workbookViewId="0">
      <pane ySplit="3" topLeftCell="A202" activePane="bottomLeft" state="frozen"/>
      <selection pane="bottomLeft" activeCell="D211" sqref="D211"/>
    </sheetView>
  </sheetViews>
  <sheetFormatPr defaultColWidth="9.140625" defaultRowHeight="12.75" x14ac:dyDescent="0.2"/>
  <cols>
    <col min="1" max="1" width="4" style="83" bestFit="1" customWidth="1"/>
    <col min="2" max="2" width="22.5703125" style="84" bestFit="1" customWidth="1"/>
    <col min="3" max="3" width="13.5703125" style="84" customWidth="1"/>
    <col min="4" max="4" width="75.42578125" style="84" customWidth="1"/>
    <col min="5" max="5" width="14.42578125" style="4" customWidth="1"/>
    <col min="6" max="6" width="15.42578125" style="4" customWidth="1"/>
    <col min="7" max="7" width="16.28515625" style="4" customWidth="1"/>
    <col min="8" max="8" width="12.7109375" style="4" customWidth="1"/>
    <col min="9" max="9" width="13.28515625" style="4" customWidth="1"/>
    <col min="10" max="10" width="18.42578125" style="4" customWidth="1"/>
    <col min="11" max="11" width="14.140625" style="4" customWidth="1"/>
    <col min="12" max="12" width="15.5703125" style="4" customWidth="1"/>
    <col min="13" max="13" width="100.140625" style="2" customWidth="1"/>
    <col min="14" max="14" width="11.28515625" style="32" customWidth="1"/>
    <col min="15" max="15" width="10.85546875" style="3" customWidth="1"/>
    <col min="16" max="16" width="11.42578125" style="1" bestFit="1" customWidth="1"/>
    <col min="17" max="24" width="9.140625" style="1"/>
    <col min="25" max="25" width="7.5703125" style="1" customWidth="1"/>
    <col min="26" max="16384" width="9.140625" style="1"/>
  </cols>
  <sheetData>
    <row r="1" spans="1:15" ht="25.5" customHeight="1" x14ac:dyDescent="0.2">
      <c r="A1" s="109"/>
      <c r="B1" s="107"/>
      <c r="C1" s="107"/>
      <c r="D1" s="107"/>
      <c r="E1" s="113" t="s">
        <v>296</v>
      </c>
      <c r="F1" s="114"/>
      <c r="G1" s="115"/>
      <c r="H1" s="116" t="s">
        <v>508</v>
      </c>
      <c r="I1" s="117"/>
      <c r="J1" s="117"/>
      <c r="K1" s="117"/>
      <c r="L1" s="117"/>
      <c r="M1" s="117"/>
      <c r="N1" s="117"/>
      <c r="O1" s="118"/>
    </row>
    <row r="2" spans="1:15" s="53" customFormat="1" x14ac:dyDescent="0.2">
      <c r="A2" s="110"/>
      <c r="B2" s="108"/>
      <c r="C2" s="108"/>
      <c r="D2" s="108"/>
      <c r="E2" s="119" t="s">
        <v>297</v>
      </c>
      <c r="F2" s="120"/>
      <c r="G2" s="121"/>
      <c r="H2" s="122" t="s">
        <v>297</v>
      </c>
      <c r="I2" s="123"/>
      <c r="J2" s="124"/>
      <c r="K2" s="125" t="s">
        <v>509</v>
      </c>
      <c r="L2" s="125"/>
      <c r="M2" s="126"/>
      <c r="N2" s="127" t="s">
        <v>515</v>
      </c>
      <c r="O2" s="128"/>
    </row>
    <row r="3" spans="1:15" s="5" customFormat="1" ht="13.5" thickBot="1" x14ac:dyDescent="0.25">
      <c r="A3" s="67" t="s">
        <v>0</v>
      </c>
      <c r="B3" s="68" t="s">
        <v>133</v>
      </c>
      <c r="C3" s="68" t="s">
        <v>134</v>
      </c>
      <c r="D3" s="94" t="s">
        <v>135</v>
      </c>
      <c r="E3" s="22" t="s">
        <v>520</v>
      </c>
      <c r="F3" s="21" t="s">
        <v>298</v>
      </c>
      <c r="G3" s="9" t="s">
        <v>299</v>
      </c>
      <c r="H3" s="29" t="s">
        <v>520</v>
      </c>
      <c r="I3" s="30" t="s">
        <v>298</v>
      </c>
      <c r="J3" s="6" t="s">
        <v>299</v>
      </c>
      <c r="K3" s="7" t="s">
        <v>298</v>
      </c>
      <c r="L3" s="8" t="s">
        <v>299</v>
      </c>
      <c r="M3" s="99" t="s">
        <v>510</v>
      </c>
      <c r="N3" s="31" t="s">
        <v>516</v>
      </c>
      <c r="O3" s="86" t="s">
        <v>517</v>
      </c>
    </row>
    <row r="4" spans="1:15" s="53" customFormat="1" ht="12.75" customHeight="1" x14ac:dyDescent="0.2">
      <c r="A4" s="69">
        <v>1</v>
      </c>
      <c r="B4" s="70" t="s">
        <v>159</v>
      </c>
      <c r="C4" s="71">
        <v>4</v>
      </c>
      <c r="D4" s="95" t="s">
        <v>7</v>
      </c>
      <c r="E4" s="45">
        <v>246</v>
      </c>
      <c r="F4" s="46">
        <v>91</v>
      </c>
      <c r="G4" s="47">
        <v>155</v>
      </c>
      <c r="H4" s="48">
        <f>I4+J4</f>
        <v>246</v>
      </c>
      <c r="I4" s="46">
        <v>155</v>
      </c>
      <c r="J4" s="49">
        <v>91</v>
      </c>
      <c r="K4" s="50">
        <v>64</v>
      </c>
      <c r="L4" s="47">
        <v>-64</v>
      </c>
      <c r="M4" s="100" t="s">
        <v>539</v>
      </c>
      <c r="N4" s="54">
        <v>1</v>
      </c>
      <c r="O4" s="87"/>
    </row>
    <row r="5" spans="1:15" s="53" customFormat="1" ht="12.75" customHeight="1" x14ac:dyDescent="0.2">
      <c r="A5" s="72">
        <v>2</v>
      </c>
      <c r="B5" s="73" t="s">
        <v>163</v>
      </c>
      <c r="C5" s="74">
        <v>23</v>
      </c>
      <c r="D5" s="96" t="s">
        <v>164</v>
      </c>
      <c r="E5" s="61">
        <v>74</v>
      </c>
      <c r="F5" s="19">
        <v>51</v>
      </c>
      <c r="G5" s="13">
        <v>23</v>
      </c>
      <c r="H5" s="27">
        <f t="shared" ref="H5:H66" si="0">I5+J5</f>
        <v>74</v>
      </c>
      <c r="I5" s="19">
        <v>51</v>
      </c>
      <c r="J5" s="33">
        <v>23</v>
      </c>
      <c r="K5" s="12"/>
      <c r="L5" s="13"/>
      <c r="M5" s="101" t="s">
        <v>514</v>
      </c>
      <c r="N5" s="55"/>
      <c r="O5" s="88">
        <v>1</v>
      </c>
    </row>
    <row r="6" spans="1:15" s="53" customFormat="1" ht="12.75" customHeight="1" x14ac:dyDescent="0.2">
      <c r="A6" s="72">
        <v>3</v>
      </c>
      <c r="B6" s="73" t="s">
        <v>169</v>
      </c>
      <c r="C6" s="74">
        <v>7</v>
      </c>
      <c r="D6" s="96" t="s">
        <v>10</v>
      </c>
      <c r="E6" s="23">
        <v>543</v>
      </c>
      <c r="F6" s="18">
        <v>205</v>
      </c>
      <c r="G6" s="11">
        <v>338</v>
      </c>
      <c r="H6" s="26">
        <f t="shared" si="0"/>
        <v>542</v>
      </c>
      <c r="I6" s="18">
        <v>106</v>
      </c>
      <c r="J6" s="16">
        <v>436</v>
      </c>
      <c r="K6" s="10">
        <v>-99</v>
      </c>
      <c r="L6" s="11">
        <v>98</v>
      </c>
      <c r="M6" s="102" t="s">
        <v>542</v>
      </c>
      <c r="N6" s="56">
        <v>1</v>
      </c>
      <c r="O6" s="89"/>
    </row>
    <row r="7" spans="1:15" s="53" customFormat="1" ht="12.75" customHeight="1" x14ac:dyDescent="0.2">
      <c r="A7" s="72">
        <v>4</v>
      </c>
      <c r="B7" s="73" t="s">
        <v>183</v>
      </c>
      <c r="C7" s="74">
        <v>11</v>
      </c>
      <c r="D7" s="96" t="s">
        <v>22</v>
      </c>
      <c r="E7" s="61">
        <v>133</v>
      </c>
      <c r="F7" s="19">
        <v>92</v>
      </c>
      <c r="G7" s="13">
        <v>41</v>
      </c>
      <c r="H7" s="27">
        <f t="shared" si="0"/>
        <v>133</v>
      </c>
      <c r="I7" s="19">
        <v>92</v>
      </c>
      <c r="J7" s="13">
        <v>41</v>
      </c>
      <c r="K7" s="12"/>
      <c r="L7" s="13"/>
      <c r="M7" s="101" t="s">
        <v>514</v>
      </c>
      <c r="N7" s="55"/>
      <c r="O7" s="88">
        <v>1</v>
      </c>
    </row>
    <row r="8" spans="1:15" s="53" customFormat="1" ht="12.75" customHeight="1" x14ac:dyDescent="0.2">
      <c r="A8" s="72">
        <v>5</v>
      </c>
      <c r="B8" s="73" t="s">
        <v>188</v>
      </c>
      <c r="C8" s="74">
        <v>3</v>
      </c>
      <c r="D8" s="96" t="s">
        <v>27</v>
      </c>
      <c r="E8" s="61">
        <v>171</v>
      </c>
      <c r="F8" s="19">
        <v>125</v>
      </c>
      <c r="G8" s="13">
        <v>46</v>
      </c>
      <c r="H8" s="27">
        <f t="shared" si="0"/>
        <v>171</v>
      </c>
      <c r="I8" s="19">
        <v>125</v>
      </c>
      <c r="J8" s="33">
        <v>46</v>
      </c>
      <c r="K8" s="12"/>
      <c r="L8" s="13"/>
      <c r="M8" s="101" t="s">
        <v>514</v>
      </c>
      <c r="N8" s="55"/>
      <c r="O8" s="88">
        <v>1</v>
      </c>
    </row>
    <row r="9" spans="1:15" s="53" customFormat="1" ht="12.75" customHeight="1" x14ac:dyDescent="0.2">
      <c r="A9" s="72">
        <v>6</v>
      </c>
      <c r="B9" s="73" t="s">
        <v>199</v>
      </c>
      <c r="C9" s="74">
        <v>3</v>
      </c>
      <c r="D9" s="96" t="s">
        <v>37</v>
      </c>
      <c r="E9" s="61">
        <v>165</v>
      </c>
      <c r="F9" s="19">
        <v>97</v>
      </c>
      <c r="G9" s="13">
        <v>68</v>
      </c>
      <c r="H9" s="27">
        <f t="shared" si="0"/>
        <v>165</v>
      </c>
      <c r="I9" s="19">
        <v>97</v>
      </c>
      <c r="J9" s="33">
        <v>68</v>
      </c>
      <c r="K9" s="12"/>
      <c r="L9" s="13"/>
      <c r="M9" s="101" t="s">
        <v>514</v>
      </c>
      <c r="N9" s="55"/>
      <c r="O9" s="88">
        <v>1</v>
      </c>
    </row>
    <row r="10" spans="1:15" s="53" customFormat="1" ht="12.75" customHeight="1" x14ac:dyDescent="0.2">
      <c r="A10" s="72">
        <v>7</v>
      </c>
      <c r="B10" s="73" t="s">
        <v>207</v>
      </c>
      <c r="C10" s="74">
        <v>1</v>
      </c>
      <c r="D10" s="96" t="s">
        <v>43</v>
      </c>
      <c r="E10" s="23">
        <v>308</v>
      </c>
      <c r="F10" s="18">
        <v>216</v>
      </c>
      <c r="G10" s="11">
        <v>92</v>
      </c>
      <c r="H10" s="26">
        <f t="shared" si="0"/>
        <v>308</v>
      </c>
      <c r="I10" s="18">
        <v>246</v>
      </c>
      <c r="J10" s="16">
        <v>62</v>
      </c>
      <c r="K10" s="10">
        <v>30</v>
      </c>
      <c r="L10" s="11">
        <v>-30</v>
      </c>
      <c r="M10" s="102" t="s">
        <v>521</v>
      </c>
      <c r="N10" s="56">
        <v>1</v>
      </c>
      <c r="O10" s="89"/>
    </row>
    <row r="11" spans="1:15" s="53" customFormat="1" ht="12.75" customHeight="1" x14ac:dyDescent="0.2">
      <c r="A11" s="72">
        <v>8</v>
      </c>
      <c r="B11" s="73" t="s">
        <v>216</v>
      </c>
      <c r="C11" s="74">
        <v>1</v>
      </c>
      <c r="D11" s="96" t="s">
        <v>52</v>
      </c>
      <c r="E11" s="23">
        <v>768</v>
      </c>
      <c r="F11" s="18">
        <v>442</v>
      </c>
      <c r="G11" s="11">
        <v>326</v>
      </c>
      <c r="H11" s="26">
        <f t="shared" si="0"/>
        <v>768</v>
      </c>
      <c r="I11" s="18">
        <v>492</v>
      </c>
      <c r="J11" s="16">
        <v>276</v>
      </c>
      <c r="K11" s="10">
        <v>50</v>
      </c>
      <c r="L11" s="11">
        <v>-50</v>
      </c>
      <c r="M11" s="102" t="s">
        <v>513</v>
      </c>
      <c r="N11" s="56">
        <v>1</v>
      </c>
      <c r="O11" s="89"/>
    </row>
    <row r="12" spans="1:15" s="53" customFormat="1" ht="12.75" customHeight="1" x14ac:dyDescent="0.2">
      <c r="A12" s="72">
        <v>9</v>
      </c>
      <c r="B12" s="73" t="s">
        <v>221</v>
      </c>
      <c r="C12" s="74">
        <v>4</v>
      </c>
      <c r="D12" s="96" t="s">
        <v>56</v>
      </c>
      <c r="E12" s="61">
        <v>130</v>
      </c>
      <c r="F12" s="19">
        <v>51</v>
      </c>
      <c r="G12" s="13">
        <v>79</v>
      </c>
      <c r="H12" s="27">
        <f t="shared" si="0"/>
        <v>130</v>
      </c>
      <c r="I12" s="19">
        <v>51</v>
      </c>
      <c r="J12" s="33">
        <v>79</v>
      </c>
      <c r="K12" s="12"/>
      <c r="L12" s="13"/>
      <c r="M12" s="101" t="s">
        <v>514</v>
      </c>
      <c r="N12" s="55"/>
      <c r="O12" s="88">
        <v>1</v>
      </c>
    </row>
    <row r="13" spans="1:15" s="53" customFormat="1" ht="12.75" customHeight="1" x14ac:dyDescent="0.2">
      <c r="A13" s="72">
        <v>10</v>
      </c>
      <c r="B13" s="73" t="s">
        <v>227</v>
      </c>
      <c r="C13" s="74">
        <v>6</v>
      </c>
      <c r="D13" s="96" t="s">
        <v>59</v>
      </c>
      <c r="E13" s="61">
        <v>113</v>
      </c>
      <c r="F13" s="19">
        <v>72</v>
      </c>
      <c r="G13" s="13">
        <v>41</v>
      </c>
      <c r="H13" s="27">
        <f t="shared" si="0"/>
        <v>113</v>
      </c>
      <c r="I13" s="19">
        <v>72</v>
      </c>
      <c r="J13" s="33">
        <v>41</v>
      </c>
      <c r="K13" s="12"/>
      <c r="L13" s="13"/>
      <c r="M13" s="101" t="s">
        <v>514</v>
      </c>
      <c r="N13" s="55"/>
      <c r="O13" s="88">
        <v>1</v>
      </c>
    </row>
    <row r="14" spans="1:15" s="53" customFormat="1" ht="12.75" customHeight="1" x14ac:dyDescent="0.2">
      <c r="A14" s="72">
        <v>11</v>
      </c>
      <c r="B14" s="73" t="s">
        <v>239</v>
      </c>
      <c r="C14" s="74">
        <v>3</v>
      </c>
      <c r="D14" s="96" t="s">
        <v>72</v>
      </c>
      <c r="E14" s="61">
        <v>147</v>
      </c>
      <c r="F14" s="19">
        <v>76</v>
      </c>
      <c r="G14" s="13">
        <v>71</v>
      </c>
      <c r="H14" s="27">
        <f t="shared" si="0"/>
        <v>147</v>
      </c>
      <c r="I14" s="19">
        <v>76</v>
      </c>
      <c r="J14" s="33">
        <v>71</v>
      </c>
      <c r="K14" s="12"/>
      <c r="L14" s="13"/>
      <c r="M14" s="101" t="s">
        <v>514</v>
      </c>
      <c r="N14" s="55"/>
      <c r="O14" s="88">
        <v>1</v>
      </c>
    </row>
    <row r="15" spans="1:15" s="53" customFormat="1" ht="12.75" customHeight="1" x14ac:dyDescent="0.2">
      <c r="A15" s="72">
        <v>12</v>
      </c>
      <c r="B15" s="73" t="s">
        <v>245</v>
      </c>
      <c r="C15" s="74">
        <v>8</v>
      </c>
      <c r="D15" s="96" t="s">
        <v>77</v>
      </c>
      <c r="E15" s="61">
        <v>170</v>
      </c>
      <c r="F15" s="19">
        <v>143</v>
      </c>
      <c r="G15" s="13">
        <v>27</v>
      </c>
      <c r="H15" s="27">
        <f t="shared" si="0"/>
        <v>170</v>
      </c>
      <c r="I15" s="19">
        <v>143</v>
      </c>
      <c r="J15" s="33">
        <v>27</v>
      </c>
      <c r="K15" s="12"/>
      <c r="L15" s="13"/>
      <c r="M15" s="101" t="s">
        <v>514</v>
      </c>
      <c r="N15" s="55"/>
      <c r="O15" s="88">
        <v>1</v>
      </c>
    </row>
    <row r="16" spans="1:15" s="53" customFormat="1" ht="12.75" customHeight="1" x14ac:dyDescent="0.2">
      <c r="A16" s="72">
        <v>13</v>
      </c>
      <c r="B16" s="73" t="s">
        <v>246</v>
      </c>
      <c r="C16" s="74">
        <v>9</v>
      </c>
      <c r="D16" s="96" t="s">
        <v>78</v>
      </c>
      <c r="E16" s="61">
        <v>182</v>
      </c>
      <c r="F16" s="19">
        <v>62</v>
      </c>
      <c r="G16" s="13">
        <v>120</v>
      </c>
      <c r="H16" s="27">
        <f t="shared" si="0"/>
        <v>182</v>
      </c>
      <c r="I16" s="19">
        <v>62</v>
      </c>
      <c r="J16" s="13">
        <v>120</v>
      </c>
      <c r="K16" s="12"/>
      <c r="L16" s="13"/>
      <c r="M16" s="101" t="s">
        <v>514</v>
      </c>
      <c r="N16" s="55"/>
      <c r="O16" s="88">
        <v>1</v>
      </c>
    </row>
    <row r="17" spans="1:15" s="53" customFormat="1" ht="12.75" customHeight="1" x14ac:dyDescent="0.2">
      <c r="A17" s="72">
        <v>14</v>
      </c>
      <c r="B17" s="73" t="s">
        <v>260</v>
      </c>
      <c r="C17" s="74">
        <v>9</v>
      </c>
      <c r="D17" s="96" t="s">
        <v>93</v>
      </c>
      <c r="E17" s="61">
        <v>148</v>
      </c>
      <c r="F17" s="19">
        <v>71</v>
      </c>
      <c r="G17" s="13">
        <v>77</v>
      </c>
      <c r="H17" s="27">
        <f t="shared" si="0"/>
        <v>148</v>
      </c>
      <c r="I17" s="19">
        <v>71</v>
      </c>
      <c r="J17" s="13">
        <v>77</v>
      </c>
      <c r="K17" s="12"/>
      <c r="L17" s="13"/>
      <c r="M17" s="101" t="s">
        <v>514</v>
      </c>
      <c r="N17" s="55"/>
      <c r="O17" s="88">
        <v>1</v>
      </c>
    </row>
    <row r="18" spans="1:15" s="53" customFormat="1" ht="12.75" customHeight="1" x14ac:dyDescent="0.2">
      <c r="A18" s="72">
        <v>15</v>
      </c>
      <c r="B18" s="73" t="s">
        <v>246</v>
      </c>
      <c r="C18" s="74">
        <v>5</v>
      </c>
      <c r="D18" s="96" t="s">
        <v>96</v>
      </c>
      <c r="E18" s="61">
        <v>153</v>
      </c>
      <c r="F18" s="19">
        <v>58</v>
      </c>
      <c r="G18" s="13">
        <v>95</v>
      </c>
      <c r="H18" s="27">
        <f t="shared" si="0"/>
        <v>153</v>
      </c>
      <c r="I18" s="19">
        <v>58</v>
      </c>
      <c r="J18" s="13">
        <v>95</v>
      </c>
      <c r="K18" s="12"/>
      <c r="L18" s="13"/>
      <c r="M18" s="101" t="s">
        <v>514</v>
      </c>
      <c r="N18" s="55"/>
      <c r="O18" s="88">
        <v>1</v>
      </c>
    </row>
    <row r="19" spans="1:15" s="53" customFormat="1" ht="12.75" customHeight="1" x14ac:dyDescent="0.2">
      <c r="A19" s="72">
        <v>16</v>
      </c>
      <c r="B19" s="73" t="s">
        <v>287</v>
      </c>
      <c r="C19" s="74">
        <v>10</v>
      </c>
      <c r="D19" s="96" t="s">
        <v>124</v>
      </c>
      <c r="E19" s="61">
        <v>223</v>
      </c>
      <c r="F19" s="19">
        <v>84</v>
      </c>
      <c r="G19" s="13">
        <v>139</v>
      </c>
      <c r="H19" s="27">
        <f t="shared" si="0"/>
        <v>223</v>
      </c>
      <c r="I19" s="19">
        <v>84</v>
      </c>
      <c r="J19" s="33">
        <v>139</v>
      </c>
      <c r="K19" s="12"/>
      <c r="L19" s="13"/>
      <c r="M19" s="101" t="s">
        <v>514</v>
      </c>
      <c r="N19" s="55"/>
      <c r="O19" s="88">
        <v>1</v>
      </c>
    </row>
    <row r="20" spans="1:15" s="53" customFormat="1" ht="12.75" customHeight="1" x14ac:dyDescent="0.2">
      <c r="A20" s="72">
        <v>17</v>
      </c>
      <c r="B20" s="73" t="s">
        <v>355</v>
      </c>
      <c r="C20" s="74" t="s">
        <v>320</v>
      </c>
      <c r="D20" s="96" t="s">
        <v>124</v>
      </c>
      <c r="E20" s="61">
        <v>204</v>
      </c>
      <c r="F20" s="19">
        <v>79</v>
      </c>
      <c r="G20" s="13">
        <v>125</v>
      </c>
      <c r="H20" s="27">
        <f t="shared" si="0"/>
        <v>204</v>
      </c>
      <c r="I20" s="19">
        <v>79</v>
      </c>
      <c r="J20" s="33">
        <v>125</v>
      </c>
      <c r="K20" s="12"/>
      <c r="L20" s="13"/>
      <c r="M20" s="101" t="s">
        <v>514</v>
      </c>
      <c r="N20" s="55"/>
      <c r="O20" s="88">
        <v>1</v>
      </c>
    </row>
    <row r="21" spans="1:15" s="53" customFormat="1" ht="12.75" customHeight="1" x14ac:dyDescent="0.2">
      <c r="A21" s="72">
        <v>18</v>
      </c>
      <c r="B21" s="73" t="s">
        <v>366</v>
      </c>
      <c r="C21" s="74" t="s">
        <v>303</v>
      </c>
      <c r="D21" s="96" t="s">
        <v>367</v>
      </c>
      <c r="E21" s="61">
        <v>209</v>
      </c>
      <c r="F21" s="19">
        <v>88</v>
      </c>
      <c r="G21" s="13">
        <v>121</v>
      </c>
      <c r="H21" s="27">
        <f t="shared" si="0"/>
        <v>209</v>
      </c>
      <c r="I21" s="19">
        <v>88</v>
      </c>
      <c r="J21" s="33">
        <v>121</v>
      </c>
      <c r="K21" s="12"/>
      <c r="L21" s="13"/>
      <c r="M21" s="101" t="s">
        <v>514</v>
      </c>
      <c r="N21" s="55"/>
      <c r="O21" s="88">
        <v>1</v>
      </c>
    </row>
    <row r="22" spans="1:15" s="53" customFormat="1" ht="12.75" customHeight="1" x14ac:dyDescent="0.2">
      <c r="A22" s="72">
        <v>19</v>
      </c>
      <c r="B22" s="73" t="s">
        <v>416</v>
      </c>
      <c r="C22" s="74" t="s">
        <v>317</v>
      </c>
      <c r="D22" s="96" t="s">
        <v>417</v>
      </c>
      <c r="E22" s="61">
        <v>192</v>
      </c>
      <c r="F22" s="19">
        <v>157</v>
      </c>
      <c r="G22" s="13">
        <v>35</v>
      </c>
      <c r="H22" s="27">
        <f t="shared" si="0"/>
        <v>192</v>
      </c>
      <c r="I22" s="19">
        <v>157</v>
      </c>
      <c r="J22" s="33">
        <v>35</v>
      </c>
      <c r="K22" s="12"/>
      <c r="L22" s="13"/>
      <c r="M22" s="101" t="s">
        <v>514</v>
      </c>
      <c r="N22" s="55"/>
      <c r="O22" s="88">
        <v>1</v>
      </c>
    </row>
    <row r="23" spans="1:15" s="53" customFormat="1" ht="12.75" customHeight="1" x14ac:dyDescent="0.2">
      <c r="A23" s="72">
        <v>20</v>
      </c>
      <c r="B23" s="73" t="s">
        <v>430</v>
      </c>
      <c r="C23" s="74" t="s">
        <v>306</v>
      </c>
      <c r="D23" s="96" t="s">
        <v>431</v>
      </c>
      <c r="E23" s="61">
        <v>279</v>
      </c>
      <c r="F23" s="19">
        <v>104</v>
      </c>
      <c r="G23" s="13">
        <v>175</v>
      </c>
      <c r="H23" s="27">
        <f t="shared" si="0"/>
        <v>279</v>
      </c>
      <c r="I23" s="19">
        <v>104</v>
      </c>
      <c r="J23" s="33">
        <v>175</v>
      </c>
      <c r="K23" s="12"/>
      <c r="L23" s="13"/>
      <c r="M23" s="101" t="s">
        <v>514</v>
      </c>
      <c r="N23" s="55"/>
      <c r="O23" s="88">
        <v>1</v>
      </c>
    </row>
    <row r="24" spans="1:15" s="53" customFormat="1" ht="12.75" customHeight="1" x14ac:dyDescent="0.2">
      <c r="A24" s="72">
        <v>21</v>
      </c>
      <c r="B24" s="73" t="s">
        <v>466</v>
      </c>
      <c r="C24" s="74" t="s">
        <v>303</v>
      </c>
      <c r="D24" s="96" t="s">
        <v>467</v>
      </c>
      <c r="E24" s="61">
        <v>162</v>
      </c>
      <c r="F24" s="19">
        <v>135</v>
      </c>
      <c r="G24" s="13">
        <v>27</v>
      </c>
      <c r="H24" s="27">
        <f t="shared" si="0"/>
        <v>162</v>
      </c>
      <c r="I24" s="19">
        <v>135</v>
      </c>
      <c r="J24" s="33">
        <v>27</v>
      </c>
      <c r="K24" s="12"/>
      <c r="L24" s="13"/>
      <c r="M24" s="101" t="s">
        <v>514</v>
      </c>
      <c r="N24" s="55"/>
      <c r="O24" s="88">
        <v>1</v>
      </c>
    </row>
    <row r="25" spans="1:15" s="53" customFormat="1" ht="12.75" customHeight="1" x14ac:dyDescent="0.2">
      <c r="A25" s="72">
        <v>22</v>
      </c>
      <c r="B25" s="73" t="s">
        <v>497</v>
      </c>
      <c r="C25" s="74" t="s">
        <v>320</v>
      </c>
      <c r="D25" s="96" t="s">
        <v>498</v>
      </c>
      <c r="E25" s="61">
        <v>224</v>
      </c>
      <c r="F25" s="19">
        <v>205</v>
      </c>
      <c r="G25" s="13">
        <v>19</v>
      </c>
      <c r="H25" s="27">
        <f t="shared" si="0"/>
        <v>224</v>
      </c>
      <c r="I25" s="19">
        <v>205</v>
      </c>
      <c r="J25" s="13">
        <v>19</v>
      </c>
      <c r="K25" s="12"/>
      <c r="L25" s="13"/>
      <c r="M25" s="101" t="s">
        <v>514</v>
      </c>
      <c r="N25" s="55"/>
      <c r="O25" s="88">
        <v>1</v>
      </c>
    </row>
    <row r="26" spans="1:15" s="53" customFormat="1" ht="12.75" customHeight="1" x14ac:dyDescent="0.2">
      <c r="A26" s="72">
        <v>23</v>
      </c>
      <c r="B26" s="73" t="s">
        <v>143</v>
      </c>
      <c r="C26" s="74">
        <v>11</v>
      </c>
      <c r="D26" s="96" t="s">
        <v>144</v>
      </c>
      <c r="E26" s="23">
        <v>195</v>
      </c>
      <c r="F26" s="18">
        <v>71</v>
      </c>
      <c r="G26" s="11">
        <v>124</v>
      </c>
      <c r="H26" s="26">
        <f t="shared" si="0"/>
        <v>195</v>
      </c>
      <c r="I26" s="18">
        <v>124</v>
      </c>
      <c r="J26" s="16">
        <v>71</v>
      </c>
      <c r="K26" s="10">
        <v>53</v>
      </c>
      <c r="L26" s="11">
        <v>-53</v>
      </c>
      <c r="M26" s="102" t="s">
        <v>534</v>
      </c>
      <c r="N26" s="56">
        <v>1</v>
      </c>
      <c r="O26" s="89"/>
    </row>
    <row r="27" spans="1:15" s="53" customFormat="1" ht="12.75" customHeight="1" x14ac:dyDescent="0.2">
      <c r="A27" s="72">
        <v>24</v>
      </c>
      <c r="B27" s="73" t="s">
        <v>157</v>
      </c>
      <c r="C27" s="74">
        <v>25</v>
      </c>
      <c r="D27" s="96" t="s">
        <v>6</v>
      </c>
      <c r="E27" s="23">
        <v>828</v>
      </c>
      <c r="F27" s="18">
        <v>504</v>
      </c>
      <c r="G27" s="11">
        <v>324</v>
      </c>
      <c r="H27" s="26">
        <f t="shared" si="0"/>
        <v>828</v>
      </c>
      <c r="I27" s="18">
        <v>324</v>
      </c>
      <c r="J27" s="16">
        <v>504</v>
      </c>
      <c r="K27" s="10">
        <v>-180</v>
      </c>
      <c r="L27" s="11">
        <v>180</v>
      </c>
      <c r="M27" s="102" t="s">
        <v>530</v>
      </c>
      <c r="N27" s="56">
        <v>1</v>
      </c>
      <c r="O27" s="89"/>
    </row>
    <row r="28" spans="1:15" s="53" customFormat="1" ht="12.75" customHeight="1" x14ac:dyDescent="0.2">
      <c r="A28" s="72">
        <v>25</v>
      </c>
      <c r="B28" s="73" t="s">
        <v>160</v>
      </c>
      <c r="C28" s="74">
        <v>17</v>
      </c>
      <c r="D28" s="96" t="s">
        <v>161</v>
      </c>
      <c r="E28" s="23">
        <v>931</v>
      </c>
      <c r="F28" s="18">
        <v>585</v>
      </c>
      <c r="G28" s="11">
        <v>346</v>
      </c>
      <c r="H28" s="26">
        <f t="shared" si="0"/>
        <v>931</v>
      </c>
      <c r="I28" s="18">
        <v>346</v>
      </c>
      <c r="J28" s="16">
        <v>585</v>
      </c>
      <c r="K28" s="10">
        <v>-239</v>
      </c>
      <c r="L28" s="11">
        <v>239</v>
      </c>
      <c r="M28" s="102" t="s">
        <v>532</v>
      </c>
      <c r="N28" s="56">
        <v>1</v>
      </c>
      <c r="O28" s="89"/>
    </row>
    <row r="29" spans="1:15" s="53" customFormat="1" ht="12.75" customHeight="1" x14ac:dyDescent="0.2">
      <c r="A29" s="72">
        <v>26</v>
      </c>
      <c r="B29" s="73" t="s">
        <v>165</v>
      </c>
      <c r="C29" s="74">
        <v>4</v>
      </c>
      <c r="D29" s="96" t="s">
        <v>8</v>
      </c>
      <c r="E29" s="23">
        <v>797</v>
      </c>
      <c r="F29" s="18">
        <v>466</v>
      </c>
      <c r="G29" s="11">
        <v>331</v>
      </c>
      <c r="H29" s="26">
        <f t="shared" si="0"/>
        <v>797</v>
      </c>
      <c r="I29" s="18">
        <v>331</v>
      </c>
      <c r="J29" s="16">
        <v>466</v>
      </c>
      <c r="K29" s="10">
        <v>-135</v>
      </c>
      <c r="L29" s="11">
        <v>135</v>
      </c>
      <c r="M29" s="102" t="s">
        <v>531</v>
      </c>
      <c r="N29" s="56">
        <v>1</v>
      </c>
      <c r="O29" s="89"/>
    </row>
    <row r="30" spans="1:15" s="53" customFormat="1" ht="12.75" customHeight="1" x14ac:dyDescent="0.2">
      <c r="A30" s="72">
        <v>27</v>
      </c>
      <c r="B30" s="73" t="s">
        <v>175</v>
      </c>
      <c r="C30" s="74">
        <v>11</v>
      </c>
      <c r="D30" s="96" t="s">
        <v>16</v>
      </c>
      <c r="E30" s="61">
        <v>131</v>
      </c>
      <c r="F30" s="19">
        <v>79</v>
      </c>
      <c r="G30" s="13">
        <v>52</v>
      </c>
      <c r="H30" s="27">
        <f t="shared" si="0"/>
        <v>131</v>
      </c>
      <c r="I30" s="19">
        <v>79</v>
      </c>
      <c r="J30" s="13">
        <v>52</v>
      </c>
      <c r="K30" s="12"/>
      <c r="L30" s="13"/>
      <c r="M30" s="101" t="s">
        <v>514</v>
      </c>
      <c r="N30" s="55"/>
      <c r="O30" s="88">
        <v>1</v>
      </c>
    </row>
    <row r="31" spans="1:15" s="53" customFormat="1" ht="12.75" customHeight="1" x14ac:dyDescent="0.2">
      <c r="A31" s="72">
        <v>28</v>
      </c>
      <c r="B31" s="73" t="s">
        <v>176</v>
      </c>
      <c r="C31" s="74">
        <v>5</v>
      </c>
      <c r="D31" s="96" t="s">
        <v>17</v>
      </c>
      <c r="E31" s="61">
        <v>275</v>
      </c>
      <c r="F31" s="19">
        <v>120</v>
      </c>
      <c r="G31" s="13">
        <v>155</v>
      </c>
      <c r="H31" s="27">
        <f t="shared" si="0"/>
        <v>275</v>
      </c>
      <c r="I31" s="19">
        <v>120</v>
      </c>
      <c r="J31" s="13">
        <v>155</v>
      </c>
      <c r="K31" s="12"/>
      <c r="L31" s="13"/>
      <c r="M31" s="101" t="s">
        <v>514</v>
      </c>
      <c r="N31" s="55"/>
      <c r="O31" s="88">
        <v>1</v>
      </c>
    </row>
    <row r="32" spans="1:15" s="53" customFormat="1" ht="12.75" customHeight="1" x14ac:dyDescent="0.2">
      <c r="A32" s="72">
        <v>29</v>
      </c>
      <c r="B32" s="73" t="s">
        <v>193</v>
      </c>
      <c r="C32" s="74">
        <v>6</v>
      </c>
      <c r="D32" s="96" t="s">
        <v>32</v>
      </c>
      <c r="E32" s="61">
        <v>92</v>
      </c>
      <c r="F32" s="19">
        <v>57</v>
      </c>
      <c r="G32" s="13">
        <v>35</v>
      </c>
      <c r="H32" s="27">
        <f t="shared" si="0"/>
        <v>92</v>
      </c>
      <c r="I32" s="19">
        <v>57</v>
      </c>
      <c r="J32" s="13">
        <v>35</v>
      </c>
      <c r="K32" s="12"/>
      <c r="L32" s="13"/>
      <c r="M32" s="101" t="s">
        <v>514</v>
      </c>
      <c r="N32" s="55"/>
      <c r="O32" s="88">
        <v>1</v>
      </c>
    </row>
    <row r="33" spans="1:15" s="53" customFormat="1" ht="12.75" customHeight="1" x14ac:dyDescent="0.2">
      <c r="A33" s="72">
        <v>30</v>
      </c>
      <c r="B33" s="73" t="s">
        <v>195</v>
      </c>
      <c r="C33" s="74">
        <v>1</v>
      </c>
      <c r="D33" s="96" t="s">
        <v>34</v>
      </c>
      <c r="E33" s="23">
        <v>517</v>
      </c>
      <c r="F33" s="18">
        <v>340</v>
      </c>
      <c r="G33" s="11">
        <v>177</v>
      </c>
      <c r="H33" s="26">
        <f t="shared" si="0"/>
        <v>516</v>
      </c>
      <c r="I33" s="18">
        <v>291</v>
      </c>
      <c r="J33" s="11">
        <v>225</v>
      </c>
      <c r="K33" s="10">
        <v>-49</v>
      </c>
      <c r="L33" s="11">
        <v>48</v>
      </c>
      <c r="M33" s="102" t="s">
        <v>589</v>
      </c>
      <c r="N33" s="56">
        <v>1</v>
      </c>
      <c r="O33" s="89"/>
    </row>
    <row r="34" spans="1:15" s="53" customFormat="1" ht="12.75" customHeight="1" x14ac:dyDescent="0.2">
      <c r="A34" s="72">
        <v>31</v>
      </c>
      <c r="B34" s="73" t="s">
        <v>200</v>
      </c>
      <c r="C34" s="74">
        <v>4</v>
      </c>
      <c r="D34" s="96" t="s">
        <v>38</v>
      </c>
      <c r="E34" s="61">
        <v>224</v>
      </c>
      <c r="F34" s="19">
        <v>156</v>
      </c>
      <c r="G34" s="13">
        <v>68</v>
      </c>
      <c r="H34" s="27">
        <f t="shared" si="0"/>
        <v>224</v>
      </c>
      <c r="I34" s="19">
        <v>156</v>
      </c>
      <c r="J34" s="13">
        <v>68</v>
      </c>
      <c r="K34" s="12"/>
      <c r="L34" s="13"/>
      <c r="M34" s="101" t="s">
        <v>514</v>
      </c>
      <c r="N34" s="55"/>
      <c r="O34" s="88">
        <v>1</v>
      </c>
    </row>
    <row r="35" spans="1:15" s="53" customFormat="1" ht="12.75" customHeight="1" x14ac:dyDescent="0.2">
      <c r="A35" s="72">
        <v>32</v>
      </c>
      <c r="B35" s="73" t="s">
        <v>208</v>
      </c>
      <c r="C35" s="74">
        <v>7</v>
      </c>
      <c r="D35" s="96" t="s">
        <v>44</v>
      </c>
      <c r="E35" s="61">
        <v>109</v>
      </c>
      <c r="F35" s="19">
        <v>86</v>
      </c>
      <c r="G35" s="13">
        <v>23</v>
      </c>
      <c r="H35" s="27">
        <f t="shared" si="0"/>
        <v>109</v>
      </c>
      <c r="I35" s="19">
        <v>86</v>
      </c>
      <c r="J35" s="13">
        <v>23</v>
      </c>
      <c r="K35" s="12"/>
      <c r="L35" s="13"/>
      <c r="M35" s="101" t="s">
        <v>514</v>
      </c>
      <c r="N35" s="55"/>
      <c r="O35" s="88">
        <v>1</v>
      </c>
    </row>
    <row r="36" spans="1:15" s="53" customFormat="1" ht="12.75" customHeight="1" x14ac:dyDescent="0.2">
      <c r="A36" s="72">
        <v>34</v>
      </c>
      <c r="B36" s="73" t="s">
        <v>217</v>
      </c>
      <c r="C36" s="74">
        <v>1</v>
      </c>
      <c r="D36" s="96" t="s">
        <v>53</v>
      </c>
      <c r="E36" s="23">
        <v>544</v>
      </c>
      <c r="F36" s="18">
        <v>190</v>
      </c>
      <c r="G36" s="11">
        <v>354</v>
      </c>
      <c r="H36" s="26">
        <f t="shared" si="0"/>
        <v>544</v>
      </c>
      <c r="I36" s="18">
        <v>256</v>
      </c>
      <c r="J36" s="11">
        <v>288</v>
      </c>
      <c r="K36" s="10">
        <v>66</v>
      </c>
      <c r="L36" s="11">
        <v>-66</v>
      </c>
      <c r="M36" s="102" t="s">
        <v>552</v>
      </c>
      <c r="N36" s="56">
        <v>1</v>
      </c>
      <c r="O36" s="89"/>
    </row>
    <row r="37" spans="1:15" s="53" customFormat="1" ht="12.75" customHeight="1" x14ac:dyDescent="0.2">
      <c r="A37" s="72">
        <v>35</v>
      </c>
      <c r="B37" s="73" t="s">
        <v>222</v>
      </c>
      <c r="C37" s="74">
        <v>13</v>
      </c>
      <c r="D37" s="96" t="s">
        <v>55</v>
      </c>
      <c r="E37" s="61">
        <v>208</v>
      </c>
      <c r="F37" s="19">
        <v>146</v>
      </c>
      <c r="G37" s="13">
        <v>62</v>
      </c>
      <c r="H37" s="27">
        <f t="shared" si="0"/>
        <v>208</v>
      </c>
      <c r="I37" s="19">
        <v>146</v>
      </c>
      <c r="J37" s="13">
        <v>62</v>
      </c>
      <c r="K37" s="12"/>
      <c r="L37" s="13"/>
      <c r="M37" s="101" t="s">
        <v>514</v>
      </c>
      <c r="N37" s="55"/>
      <c r="O37" s="88">
        <v>1</v>
      </c>
    </row>
    <row r="38" spans="1:15" s="53" customFormat="1" ht="12.75" customHeight="1" x14ac:dyDescent="0.2">
      <c r="A38" s="72">
        <v>36</v>
      </c>
      <c r="B38" s="73" t="s">
        <v>223</v>
      </c>
      <c r="C38" s="74">
        <v>4</v>
      </c>
      <c r="D38" s="96" t="s">
        <v>57</v>
      </c>
      <c r="E38" s="61">
        <v>102</v>
      </c>
      <c r="F38" s="19">
        <v>69</v>
      </c>
      <c r="G38" s="13">
        <v>33</v>
      </c>
      <c r="H38" s="27">
        <f t="shared" si="0"/>
        <v>102</v>
      </c>
      <c r="I38" s="19">
        <v>69</v>
      </c>
      <c r="J38" s="13">
        <v>33</v>
      </c>
      <c r="K38" s="12"/>
      <c r="L38" s="13"/>
      <c r="M38" s="101" t="s">
        <v>514</v>
      </c>
      <c r="N38" s="55"/>
      <c r="O38" s="88">
        <v>1</v>
      </c>
    </row>
    <row r="39" spans="1:15" s="53" customFormat="1" ht="12.75" customHeight="1" x14ac:dyDescent="0.2">
      <c r="A39" s="72">
        <v>37</v>
      </c>
      <c r="B39" s="73" t="s">
        <v>232</v>
      </c>
      <c r="C39" s="74">
        <v>8</v>
      </c>
      <c r="D39" s="96" t="s">
        <v>64</v>
      </c>
      <c r="E39" s="61">
        <v>114</v>
      </c>
      <c r="F39" s="19">
        <v>89</v>
      </c>
      <c r="G39" s="13">
        <v>25</v>
      </c>
      <c r="H39" s="27">
        <f t="shared" si="0"/>
        <v>114</v>
      </c>
      <c r="I39" s="19">
        <v>89</v>
      </c>
      <c r="J39" s="13">
        <v>25</v>
      </c>
      <c r="K39" s="12"/>
      <c r="L39" s="13"/>
      <c r="M39" s="101" t="s">
        <v>514</v>
      </c>
      <c r="N39" s="55"/>
      <c r="O39" s="88">
        <v>1</v>
      </c>
    </row>
    <row r="40" spans="1:15" s="53" customFormat="1" ht="12.75" customHeight="1" x14ac:dyDescent="0.2">
      <c r="A40" s="72">
        <v>38</v>
      </c>
      <c r="B40" s="73" t="s">
        <v>234</v>
      </c>
      <c r="C40" s="74">
        <v>7</v>
      </c>
      <c r="D40" s="96" t="s">
        <v>66</v>
      </c>
      <c r="E40" s="61">
        <v>109</v>
      </c>
      <c r="F40" s="19">
        <v>82</v>
      </c>
      <c r="G40" s="13">
        <v>27</v>
      </c>
      <c r="H40" s="27">
        <f t="shared" si="0"/>
        <v>109</v>
      </c>
      <c r="I40" s="19">
        <v>82</v>
      </c>
      <c r="J40" s="13">
        <v>27</v>
      </c>
      <c r="K40" s="12"/>
      <c r="L40" s="13"/>
      <c r="M40" s="101" t="s">
        <v>514</v>
      </c>
      <c r="N40" s="55"/>
      <c r="O40" s="88">
        <v>1</v>
      </c>
    </row>
    <row r="41" spans="1:15" s="53" customFormat="1" ht="12.75" customHeight="1" x14ac:dyDescent="0.2">
      <c r="A41" s="72">
        <v>40</v>
      </c>
      <c r="B41" s="73" t="s">
        <v>242</v>
      </c>
      <c r="C41" s="74">
        <v>13</v>
      </c>
      <c r="D41" s="96" t="s">
        <v>75</v>
      </c>
      <c r="E41" s="23">
        <v>304</v>
      </c>
      <c r="F41" s="18">
        <v>153</v>
      </c>
      <c r="G41" s="11">
        <v>151</v>
      </c>
      <c r="H41" s="26">
        <f t="shared" si="0"/>
        <v>304</v>
      </c>
      <c r="I41" s="18">
        <v>185</v>
      </c>
      <c r="J41" s="11">
        <v>119</v>
      </c>
      <c r="K41" s="10">
        <f>I41-F41</f>
        <v>32</v>
      </c>
      <c r="L41" s="11">
        <f>J41-G41</f>
        <v>-32</v>
      </c>
      <c r="M41" s="102" t="s">
        <v>546</v>
      </c>
      <c r="N41" s="56">
        <v>1</v>
      </c>
      <c r="O41" s="89"/>
    </row>
    <row r="42" spans="1:15" s="53" customFormat="1" ht="12.75" customHeight="1" x14ac:dyDescent="0.2">
      <c r="A42" s="72">
        <v>41</v>
      </c>
      <c r="B42" s="73" t="s">
        <v>195</v>
      </c>
      <c r="C42" s="74">
        <v>9</v>
      </c>
      <c r="D42" s="96" t="s">
        <v>83</v>
      </c>
      <c r="E42" s="23">
        <v>191</v>
      </c>
      <c r="F42" s="18">
        <v>110</v>
      </c>
      <c r="G42" s="11">
        <v>81</v>
      </c>
      <c r="H42" s="26">
        <f t="shared" si="0"/>
        <v>191</v>
      </c>
      <c r="I42" s="18">
        <v>109</v>
      </c>
      <c r="J42" s="16">
        <v>82</v>
      </c>
      <c r="K42" s="10">
        <v>-1</v>
      </c>
      <c r="L42" s="11">
        <v>1</v>
      </c>
      <c r="M42" s="102" t="s">
        <v>527</v>
      </c>
      <c r="N42" s="56">
        <v>1</v>
      </c>
      <c r="O42" s="89"/>
    </row>
    <row r="43" spans="1:15" s="53" customFormat="1" ht="12.75" customHeight="1" x14ac:dyDescent="0.2">
      <c r="A43" s="72">
        <v>42</v>
      </c>
      <c r="B43" s="73" t="s">
        <v>251</v>
      </c>
      <c r="C43" s="74">
        <v>8</v>
      </c>
      <c r="D43" s="96" t="s">
        <v>85</v>
      </c>
      <c r="E43" s="61">
        <v>124</v>
      </c>
      <c r="F43" s="19">
        <v>98</v>
      </c>
      <c r="G43" s="13">
        <v>26</v>
      </c>
      <c r="H43" s="27">
        <f t="shared" si="0"/>
        <v>124</v>
      </c>
      <c r="I43" s="19">
        <v>98</v>
      </c>
      <c r="J43" s="13">
        <v>26</v>
      </c>
      <c r="K43" s="12"/>
      <c r="L43" s="13"/>
      <c r="M43" s="101" t="s">
        <v>514</v>
      </c>
      <c r="N43" s="55"/>
      <c r="O43" s="88">
        <v>1</v>
      </c>
    </row>
    <row r="44" spans="1:15" s="53" customFormat="1" ht="12.75" customHeight="1" x14ac:dyDescent="0.2">
      <c r="A44" s="72">
        <v>43</v>
      </c>
      <c r="B44" s="73" t="s">
        <v>257</v>
      </c>
      <c r="C44" s="74">
        <v>10</v>
      </c>
      <c r="D44" s="96" t="s">
        <v>90</v>
      </c>
      <c r="E44" s="61">
        <v>112</v>
      </c>
      <c r="F44" s="19">
        <v>80</v>
      </c>
      <c r="G44" s="13">
        <v>32</v>
      </c>
      <c r="H44" s="27">
        <f t="shared" si="0"/>
        <v>112</v>
      </c>
      <c r="I44" s="19">
        <v>80</v>
      </c>
      <c r="J44" s="13">
        <v>32</v>
      </c>
      <c r="K44" s="12"/>
      <c r="L44" s="13"/>
      <c r="M44" s="101" t="s">
        <v>514</v>
      </c>
      <c r="N44" s="55"/>
      <c r="O44" s="88">
        <v>1</v>
      </c>
    </row>
    <row r="45" spans="1:15" s="53" customFormat="1" ht="12.75" customHeight="1" x14ac:dyDescent="0.2">
      <c r="A45" s="72">
        <v>44</v>
      </c>
      <c r="B45" s="73" t="s">
        <v>261</v>
      </c>
      <c r="C45" s="74">
        <v>6</v>
      </c>
      <c r="D45" s="96" t="s">
        <v>94</v>
      </c>
      <c r="E45" s="61">
        <v>116</v>
      </c>
      <c r="F45" s="19">
        <v>75</v>
      </c>
      <c r="G45" s="13">
        <v>41</v>
      </c>
      <c r="H45" s="27">
        <f t="shared" si="0"/>
        <v>116</v>
      </c>
      <c r="I45" s="19">
        <v>75</v>
      </c>
      <c r="J45" s="13">
        <v>41</v>
      </c>
      <c r="K45" s="12"/>
      <c r="L45" s="13"/>
      <c r="M45" s="101" t="s">
        <v>514</v>
      </c>
      <c r="N45" s="55"/>
      <c r="O45" s="88">
        <v>1</v>
      </c>
    </row>
    <row r="46" spans="1:15" s="53" customFormat="1" ht="12.75" customHeight="1" x14ac:dyDescent="0.2">
      <c r="A46" s="72">
        <v>45</v>
      </c>
      <c r="B46" s="73" t="s">
        <v>263</v>
      </c>
      <c r="C46" s="74">
        <v>8</v>
      </c>
      <c r="D46" s="96" t="s">
        <v>97</v>
      </c>
      <c r="E46" s="61">
        <v>117</v>
      </c>
      <c r="F46" s="19">
        <v>74</v>
      </c>
      <c r="G46" s="13">
        <v>43</v>
      </c>
      <c r="H46" s="27">
        <f t="shared" si="0"/>
        <v>117</v>
      </c>
      <c r="I46" s="19">
        <v>74</v>
      </c>
      <c r="J46" s="13">
        <v>43</v>
      </c>
      <c r="K46" s="12"/>
      <c r="L46" s="13"/>
      <c r="M46" s="101" t="s">
        <v>514</v>
      </c>
      <c r="N46" s="55"/>
      <c r="O46" s="88">
        <v>1</v>
      </c>
    </row>
    <row r="47" spans="1:15" s="53" customFormat="1" ht="12.75" customHeight="1" x14ac:dyDescent="0.2">
      <c r="A47" s="72">
        <v>46</v>
      </c>
      <c r="B47" s="73" t="s">
        <v>266</v>
      </c>
      <c r="C47" s="74">
        <v>13</v>
      </c>
      <c r="D47" s="96" t="s">
        <v>100</v>
      </c>
      <c r="E47" s="61">
        <v>144</v>
      </c>
      <c r="F47" s="19">
        <v>81</v>
      </c>
      <c r="G47" s="13">
        <v>63</v>
      </c>
      <c r="H47" s="27">
        <f t="shared" si="0"/>
        <v>144</v>
      </c>
      <c r="I47" s="19">
        <v>81</v>
      </c>
      <c r="J47" s="13">
        <v>63</v>
      </c>
      <c r="K47" s="12"/>
      <c r="L47" s="13"/>
      <c r="M47" s="101" t="s">
        <v>514</v>
      </c>
      <c r="N47" s="55"/>
      <c r="O47" s="88">
        <v>1</v>
      </c>
    </row>
    <row r="48" spans="1:15" s="53" customFormat="1" ht="12.75" customHeight="1" x14ac:dyDescent="0.2">
      <c r="A48" s="72">
        <v>47</v>
      </c>
      <c r="B48" s="73" t="s">
        <v>268</v>
      </c>
      <c r="C48" s="74">
        <v>3</v>
      </c>
      <c r="D48" s="96" t="s">
        <v>102</v>
      </c>
      <c r="E48" s="61">
        <v>199</v>
      </c>
      <c r="F48" s="19">
        <v>131</v>
      </c>
      <c r="G48" s="13">
        <v>68</v>
      </c>
      <c r="H48" s="27">
        <f t="shared" si="0"/>
        <v>199</v>
      </c>
      <c r="I48" s="19">
        <v>131</v>
      </c>
      <c r="J48" s="13">
        <v>68</v>
      </c>
      <c r="K48" s="12"/>
      <c r="L48" s="13"/>
      <c r="M48" s="101" t="s">
        <v>514</v>
      </c>
      <c r="N48" s="55"/>
      <c r="O48" s="88">
        <v>1</v>
      </c>
    </row>
    <row r="49" spans="1:15" s="53" customFormat="1" ht="12.75" customHeight="1" x14ac:dyDescent="0.2">
      <c r="A49" s="72">
        <v>48</v>
      </c>
      <c r="B49" s="73" t="s">
        <v>270</v>
      </c>
      <c r="C49" s="74">
        <v>13</v>
      </c>
      <c r="D49" s="96" t="s">
        <v>104</v>
      </c>
      <c r="E49" s="61">
        <v>207</v>
      </c>
      <c r="F49" s="19">
        <v>86</v>
      </c>
      <c r="G49" s="13">
        <v>121</v>
      </c>
      <c r="H49" s="27">
        <f t="shared" si="0"/>
        <v>207</v>
      </c>
      <c r="I49" s="19">
        <v>86</v>
      </c>
      <c r="J49" s="13">
        <v>121</v>
      </c>
      <c r="K49" s="12"/>
      <c r="L49" s="13"/>
      <c r="M49" s="101" t="s">
        <v>514</v>
      </c>
      <c r="N49" s="55"/>
      <c r="O49" s="88">
        <v>1</v>
      </c>
    </row>
    <row r="50" spans="1:15" s="53" customFormat="1" ht="12.75" customHeight="1" x14ac:dyDescent="0.2">
      <c r="A50" s="72">
        <v>49</v>
      </c>
      <c r="B50" s="73" t="s">
        <v>232</v>
      </c>
      <c r="C50" s="74">
        <v>6</v>
      </c>
      <c r="D50" s="96" t="s">
        <v>109</v>
      </c>
      <c r="E50" s="61">
        <v>124</v>
      </c>
      <c r="F50" s="19">
        <v>105</v>
      </c>
      <c r="G50" s="13">
        <v>19</v>
      </c>
      <c r="H50" s="27">
        <f t="shared" si="0"/>
        <v>124</v>
      </c>
      <c r="I50" s="19">
        <v>105</v>
      </c>
      <c r="J50" s="13">
        <v>19</v>
      </c>
      <c r="K50" s="12"/>
      <c r="L50" s="13"/>
      <c r="M50" s="101" t="s">
        <v>514</v>
      </c>
      <c r="N50" s="55"/>
      <c r="O50" s="88">
        <v>1</v>
      </c>
    </row>
    <row r="51" spans="1:15" s="53" customFormat="1" ht="12.75" customHeight="1" x14ac:dyDescent="0.2">
      <c r="A51" s="72">
        <v>50</v>
      </c>
      <c r="B51" s="73" t="s">
        <v>266</v>
      </c>
      <c r="C51" s="74">
        <v>10</v>
      </c>
      <c r="D51" s="96" t="s">
        <v>111</v>
      </c>
      <c r="E51" s="23">
        <v>271</v>
      </c>
      <c r="F51" s="18">
        <v>198</v>
      </c>
      <c r="G51" s="11">
        <v>73</v>
      </c>
      <c r="H51" s="26">
        <f t="shared" si="0"/>
        <v>271</v>
      </c>
      <c r="I51" s="18">
        <v>180</v>
      </c>
      <c r="J51" s="16">
        <v>91</v>
      </c>
      <c r="K51" s="10">
        <v>-18</v>
      </c>
      <c r="L51" s="11">
        <v>18</v>
      </c>
      <c r="M51" s="102" t="s">
        <v>533</v>
      </c>
      <c r="N51" s="56">
        <v>1</v>
      </c>
      <c r="O51" s="89"/>
    </row>
    <row r="52" spans="1:15" s="53" customFormat="1" ht="12.75" customHeight="1" x14ac:dyDescent="0.2">
      <c r="A52" s="72">
        <v>51</v>
      </c>
      <c r="B52" s="73" t="s">
        <v>282</v>
      </c>
      <c r="C52" s="74">
        <v>11</v>
      </c>
      <c r="D52" s="96" t="s">
        <v>119</v>
      </c>
      <c r="E52" s="61">
        <v>127</v>
      </c>
      <c r="F52" s="19">
        <v>85</v>
      </c>
      <c r="G52" s="13">
        <v>42</v>
      </c>
      <c r="H52" s="27">
        <f t="shared" si="0"/>
        <v>127</v>
      </c>
      <c r="I52" s="19">
        <v>85</v>
      </c>
      <c r="J52" s="13">
        <v>42</v>
      </c>
      <c r="K52" s="12"/>
      <c r="L52" s="13"/>
      <c r="M52" s="101" t="s">
        <v>514</v>
      </c>
      <c r="N52" s="55"/>
      <c r="O52" s="88">
        <v>1</v>
      </c>
    </row>
    <row r="53" spans="1:15" s="53" customFormat="1" ht="12.75" customHeight="1" x14ac:dyDescent="0.2">
      <c r="A53" s="72">
        <v>52</v>
      </c>
      <c r="B53" s="73" t="s">
        <v>288</v>
      </c>
      <c r="C53" s="74">
        <v>3</v>
      </c>
      <c r="D53" s="96" t="s">
        <v>125</v>
      </c>
      <c r="E53" s="61">
        <v>145</v>
      </c>
      <c r="F53" s="19">
        <v>89</v>
      </c>
      <c r="G53" s="13">
        <v>56</v>
      </c>
      <c r="H53" s="27">
        <f t="shared" si="0"/>
        <v>145</v>
      </c>
      <c r="I53" s="19">
        <v>89</v>
      </c>
      <c r="J53" s="13">
        <v>56</v>
      </c>
      <c r="K53" s="12"/>
      <c r="L53" s="13"/>
      <c r="M53" s="101" t="s">
        <v>514</v>
      </c>
      <c r="N53" s="55"/>
      <c r="O53" s="88">
        <v>1</v>
      </c>
    </row>
    <row r="54" spans="1:15" s="53" customFormat="1" ht="12.75" customHeight="1" x14ac:dyDescent="0.2">
      <c r="A54" s="72">
        <v>53</v>
      </c>
      <c r="B54" s="73" t="s">
        <v>292</v>
      </c>
      <c r="C54" s="74">
        <v>11</v>
      </c>
      <c r="D54" s="96" t="s">
        <v>129</v>
      </c>
      <c r="E54" s="61">
        <v>148</v>
      </c>
      <c r="F54" s="19">
        <v>104</v>
      </c>
      <c r="G54" s="13">
        <v>44</v>
      </c>
      <c r="H54" s="27">
        <f t="shared" si="0"/>
        <v>148</v>
      </c>
      <c r="I54" s="19">
        <v>104</v>
      </c>
      <c r="J54" s="13">
        <v>44</v>
      </c>
      <c r="K54" s="12"/>
      <c r="L54" s="13"/>
      <c r="M54" s="101" t="s">
        <v>514</v>
      </c>
      <c r="N54" s="55"/>
      <c r="O54" s="88">
        <v>1</v>
      </c>
    </row>
    <row r="55" spans="1:15" s="53" customFormat="1" ht="12.75" customHeight="1" x14ac:dyDescent="0.2">
      <c r="A55" s="72">
        <v>54</v>
      </c>
      <c r="B55" s="73" t="s">
        <v>293</v>
      </c>
      <c r="C55" s="74">
        <v>6</v>
      </c>
      <c r="D55" s="96" t="s">
        <v>130</v>
      </c>
      <c r="E55" s="61">
        <v>260</v>
      </c>
      <c r="F55" s="19">
        <v>132</v>
      </c>
      <c r="G55" s="13">
        <v>128</v>
      </c>
      <c r="H55" s="27">
        <f t="shared" si="0"/>
        <v>260</v>
      </c>
      <c r="I55" s="19">
        <v>132</v>
      </c>
      <c r="J55" s="13">
        <v>128</v>
      </c>
      <c r="K55" s="12"/>
      <c r="L55" s="13"/>
      <c r="M55" s="101" t="s">
        <v>514</v>
      </c>
      <c r="N55" s="55"/>
      <c r="O55" s="88">
        <v>1</v>
      </c>
    </row>
    <row r="56" spans="1:15" s="53" customFormat="1" ht="12.75" customHeight="1" x14ac:dyDescent="0.2">
      <c r="A56" s="72">
        <v>55</v>
      </c>
      <c r="B56" s="73" t="s">
        <v>295</v>
      </c>
      <c r="C56" s="74">
        <v>8</v>
      </c>
      <c r="D56" s="96" t="s">
        <v>132</v>
      </c>
      <c r="E56" s="61">
        <v>124</v>
      </c>
      <c r="F56" s="19">
        <v>90</v>
      </c>
      <c r="G56" s="13">
        <v>34</v>
      </c>
      <c r="H56" s="27">
        <f t="shared" si="0"/>
        <v>124</v>
      </c>
      <c r="I56" s="19">
        <v>90</v>
      </c>
      <c r="J56" s="13">
        <v>34</v>
      </c>
      <c r="K56" s="12"/>
      <c r="L56" s="13"/>
      <c r="M56" s="101" t="s">
        <v>514</v>
      </c>
      <c r="N56" s="55"/>
      <c r="O56" s="88">
        <v>1</v>
      </c>
    </row>
    <row r="57" spans="1:15" s="53" customFormat="1" ht="12.75" customHeight="1" x14ac:dyDescent="0.2">
      <c r="A57" s="72">
        <v>56</v>
      </c>
      <c r="B57" s="73" t="s">
        <v>318</v>
      </c>
      <c r="C57" s="74" t="s">
        <v>303</v>
      </c>
      <c r="D57" s="96" t="s">
        <v>319</v>
      </c>
      <c r="E57" s="61">
        <v>170</v>
      </c>
      <c r="F57" s="19">
        <v>119</v>
      </c>
      <c r="G57" s="13">
        <v>51</v>
      </c>
      <c r="H57" s="27">
        <f t="shared" si="0"/>
        <v>170</v>
      </c>
      <c r="I57" s="19">
        <v>119</v>
      </c>
      <c r="J57" s="13">
        <v>51</v>
      </c>
      <c r="K57" s="12"/>
      <c r="L57" s="13"/>
      <c r="M57" s="101" t="s">
        <v>514</v>
      </c>
      <c r="N57" s="55"/>
      <c r="O57" s="88">
        <v>1</v>
      </c>
    </row>
    <row r="58" spans="1:15" s="53" customFormat="1" ht="12.75" customHeight="1" x14ac:dyDescent="0.2">
      <c r="A58" s="72">
        <v>57</v>
      </c>
      <c r="B58" s="73" t="s">
        <v>325</v>
      </c>
      <c r="C58" s="74" t="s">
        <v>142</v>
      </c>
      <c r="D58" s="96" t="s">
        <v>326</v>
      </c>
      <c r="E58" s="61">
        <v>212</v>
      </c>
      <c r="F58" s="19">
        <v>145</v>
      </c>
      <c r="G58" s="13">
        <v>67</v>
      </c>
      <c r="H58" s="27">
        <f t="shared" si="0"/>
        <v>212</v>
      </c>
      <c r="I58" s="19">
        <v>145</v>
      </c>
      <c r="J58" s="13">
        <v>67</v>
      </c>
      <c r="K58" s="12"/>
      <c r="L58" s="13"/>
      <c r="M58" s="101" t="s">
        <v>514</v>
      </c>
      <c r="N58" s="55"/>
      <c r="O58" s="88">
        <v>1</v>
      </c>
    </row>
    <row r="59" spans="1:15" s="53" customFormat="1" ht="12.75" customHeight="1" x14ac:dyDescent="0.2">
      <c r="A59" s="72">
        <v>58</v>
      </c>
      <c r="B59" s="73" t="s">
        <v>327</v>
      </c>
      <c r="C59" s="74" t="s">
        <v>158</v>
      </c>
      <c r="D59" s="96" t="s">
        <v>328</v>
      </c>
      <c r="E59" s="61">
        <v>148</v>
      </c>
      <c r="F59" s="19">
        <v>125</v>
      </c>
      <c r="G59" s="13">
        <v>23</v>
      </c>
      <c r="H59" s="27">
        <f t="shared" si="0"/>
        <v>148</v>
      </c>
      <c r="I59" s="19">
        <v>125</v>
      </c>
      <c r="J59" s="13">
        <v>23</v>
      </c>
      <c r="K59" s="12"/>
      <c r="L59" s="13"/>
      <c r="M59" s="101" t="s">
        <v>514</v>
      </c>
      <c r="N59" s="55"/>
      <c r="O59" s="88">
        <v>1</v>
      </c>
    </row>
    <row r="60" spans="1:15" s="53" customFormat="1" ht="12.75" customHeight="1" x14ac:dyDescent="0.2">
      <c r="A60" s="72">
        <v>59</v>
      </c>
      <c r="B60" s="73" t="s">
        <v>195</v>
      </c>
      <c r="C60" s="74" t="s">
        <v>303</v>
      </c>
      <c r="D60" s="96" t="s">
        <v>336</v>
      </c>
      <c r="E60" s="61">
        <v>178</v>
      </c>
      <c r="F60" s="19">
        <v>103</v>
      </c>
      <c r="G60" s="13">
        <v>75</v>
      </c>
      <c r="H60" s="27">
        <f t="shared" si="0"/>
        <v>178</v>
      </c>
      <c r="I60" s="19">
        <v>103</v>
      </c>
      <c r="J60" s="13">
        <v>75</v>
      </c>
      <c r="K60" s="12"/>
      <c r="L60" s="13"/>
      <c r="M60" s="101" t="s">
        <v>514</v>
      </c>
      <c r="N60" s="55"/>
      <c r="O60" s="88">
        <v>1</v>
      </c>
    </row>
    <row r="61" spans="1:15" s="53" customFormat="1" ht="12.75" customHeight="1" x14ac:dyDescent="0.2">
      <c r="A61" s="72">
        <v>60</v>
      </c>
      <c r="B61" s="73" t="s">
        <v>337</v>
      </c>
      <c r="C61" s="74" t="s">
        <v>142</v>
      </c>
      <c r="D61" s="96" t="s">
        <v>338</v>
      </c>
      <c r="E61" s="61">
        <v>201</v>
      </c>
      <c r="F61" s="19">
        <v>90</v>
      </c>
      <c r="G61" s="13">
        <v>111</v>
      </c>
      <c r="H61" s="27">
        <f t="shared" si="0"/>
        <v>201</v>
      </c>
      <c r="I61" s="19">
        <v>90</v>
      </c>
      <c r="J61" s="13">
        <v>111</v>
      </c>
      <c r="K61" s="12"/>
      <c r="L61" s="13"/>
      <c r="M61" s="101" t="s">
        <v>514</v>
      </c>
      <c r="N61" s="55"/>
      <c r="O61" s="88">
        <v>1</v>
      </c>
    </row>
    <row r="62" spans="1:15" s="53" customFormat="1" ht="12.75" customHeight="1" x14ac:dyDescent="0.2">
      <c r="A62" s="72">
        <v>61</v>
      </c>
      <c r="B62" s="73" t="s">
        <v>376</v>
      </c>
      <c r="C62" s="74" t="s">
        <v>142</v>
      </c>
      <c r="D62" s="96" t="s">
        <v>377</v>
      </c>
      <c r="E62" s="61">
        <v>131</v>
      </c>
      <c r="F62" s="19">
        <v>95</v>
      </c>
      <c r="G62" s="13">
        <v>36</v>
      </c>
      <c r="H62" s="27">
        <f t="shared" si="0"/>
        <v>131</v>
      </c>
      <c r="I62" s="19">
        <v>95</v>
      </c>
      <c r="J62" s="13">
        <v>36</v>
      </c>
      <c r="K62" s="12"/>
      <c r="L62" s="13"/>
      <c r="M62" s="101" t="s">
        <v>514</v>
      </c>
      <c r="N62" s="55"/>
      <c r="O62" s="88">
        <v>1</v>
      </c>
    </row>
    <row r="63" spans="1:15" s="53" customFormat="1" ht="12.75" customHeight="1" x14ac:dyDescent="0.2">
      <c r="A63" s="72">
        <v>62</v>
      </c>
      <c r="B63" s="73" t="s">
        <v>378</v>
      </c>
      <c r="C63" s="74" t="s">
        <v>303</v>
      </c>
      <c r="D63" s="96" t="s">
        <v>379</v>
      </c>
      <c r="E63" s="61">
        <v>184</v>
      </c>
      <c r="F63" s="19">
        <v>121</v>
      </c>
      <c r="G63" s="13">
        <v>63</v>
      </c>
      <c r="H63" s="27">
        <f t="shared" si="0"/>
        <v>184</v>
      </c>
      <c r="I63" s="19">
        <v>121</v>
      </c>
      <c r="J63" s="13">
        <v>63</v>
      </c>
      <c r="K63" s="12"/>
      <c r="L63" s="13"/>
      <c r="M63" s="101" t="s">
        <v>514</v>
      </c>
      <c r="N63" s="55"/>
      <c r="O63" s="88">
        <v>1</v>
      </c>
    </row>
    <row r="64" spans="1:15" s="53" customFormat="1" ht="12.75" customHeight="1" x14ac:dyDescent="0.2">
      <c r="A64" s="72">
        <v>63</v>
      </c>
      <c r="B64" s="73" t="s">
        <v>382</v>
      </c>
      <c r="C64" s="74" t="s">
        <v>171</v>
      </c>
      <c r="D64" s="96" t="s">
        <v>383</v>
      </c>
      <c r="E64" s="23">
        <v>161</v>
      </c>
      <c r="F64" s="18">
        <v>65</v>
      </c>
      <c r="G64" s="11">
        <v>96</v>
      </c>
      <c r="H64" s="26">
        <f t="shared" ref="H64" si="1">I64+J64</f>
        <v>162</v>
      </c>
      <c r="I64" s="18">
        <v>65</v>
      </c>
      <c r="J64" s="11">
        <v>97</v>
      </c>
      <c r="K64" s="10">
        <v>0</v>
      </c>
      <c r="L64" s="11">
        <v>1</v>
      </c>
      <c r="M64" s="102" t="s">
        <v>556</v>
      </c>
      <c r="N64" s="56">
        <v>1</v>
      </c>
      <c r="O64" s="89"/>
    </row>
    <row r="65" spans="1:15" s="53" customFormat="1" ht="12.75" customHeight="1" x14ac:dyDescent="0.2">
      <c r="A65" s="72">
        <v>64</v>
      </c>
      <c r="B65" s="73" t="s">
        <v>406</v>
      </c>
      <c r="C65" s="74" t="s">
        <v>150</v>
      </c>
      <c r="D65" s="96" t="s">
        <v>407</v>
      </c>
      <c r="E65" s="23">
        <v>323</v>
      </c>
      <c r="F65" s="20">
        <v>150</v>
      </c>
      <c r="G65" s="15">
        <v>173</v>
      </c>
      <c r="H65" s="28">
        <f t="shared" si="0"/>
        <v>322</v>
      </c>
      <c r="I65" s="20">
        <v>150</v>
      </c>
      <c r="J65" s="15">
        <v>172</v>
      </c>
      <c r="K65" s="14">
        <v>0</v>
      </c>
      <c r="L65" s="15">
        <v>-1</v>
      </c>
      <c r="M65" s="103" t="s">
        <v>579</v>
      </c>
      <c r="N65" s="57">
        <v>1</v>
      </c>
      <c r="O65" s="89"/>
    </row>
    <row r="66" spans="1:15" s="53" customFormat="1" ht="12.75" customHeight="1" x14ac:dyDescent="0.2">
      <c r="A66" s="72">
        <v>65</v>
      </c>
      <c r="B66" s="73" t="s">
        <v>410</v>
      </c>
      <c r="C66" s="74" t="s">
        <v>303</v>
      </c>
      <c r="D66" s="96" t="s">
        <v>411</v>
      </c>
      <c r="E66" s="61">
        <v>189</v>
      </c>
      <c r="F66" s="19">
        <v>76</v>
      </c>
      <c r="G66" s="13">
        <v>113</v>
      </c>
      <c r="H66" s="27">
        <f t="shared" si="0"/>
        <v>189</v>
      </c>
      <c r="I66" s="19">
        <v>76</v>
      </c>
      <c r="J66" s="13">
        <v>113</v>
      </c>
      <c r="K66" s="12"/>
      <c r="L66" s="13"/>
      <c r="M66" s="101" t="s">
        <v>514</v>
      </c>
      <c r="N66" s="55"/>
      <c r="O66" s="88">
        <v>1</v>
      </c>
    </row>
    <row r="67" spans="1:15" s="53" customFormat="1" ht="12.75" customHeight="1" x14ac:dyDescent="0.2">
      <c r="A67" s="72">
        <v>66</v>
      </c>
      <c r="B67" s="73" t="s">
        <v>412</v>
      </c>
      <c r="C67" s="74" t="s">
        <v>311</v>
      </c>
      <c r="D67" s="96" t="s">
        <v>413</v>
      </c>
      <c r="E67" s="61">
        <v>160</v>
      </c>
      <c r="F67" s="19">
        <v>118</v>
      </c>
      <c r="G67" s="13">
        <v>42</v>
      </c>
      <c r="H67" s="27">
        <f t="shared" ref="H67:H130" si="2">I67+J67</f>
        <v>160</v>
      </c>
      <c r="I67" s="19">
        <v>118</v>
      </c>
      <c r="J67" s="13">
        <v>42</v>
      </c>
      <c r="K67" s="12"/>
      <c r="L67" s="13"/>
      <c r="M67" s="101" t="s">
        <v>514</v>
      </c>
      <c r="N67" s="55"/>
      <c r="O67" s="88">
        <v>1</v>
      </c>
    </row>
    <row r="68" spans="1:15" s="53" customFormat="1" ht="12.75" customHeight="1" x14ac:dyDescent="0.2">
      <c r="A68" s="72">
        <v>67</v>
      </c>
      <c r="B68" s="73" t="s">
        <v>432</v>
      </c>
      <c r="C68" s="74" t="s">
        <v>145</v>
      </c>
      <c r="D68" s="96" t="s">
        <v>433</v>
      </c>
      <c r="E68" s="61">
        <v>176</v>
      </c>
      <c r="F68" s="19">
        <v>93</v>
      </c>
      <c r="G68" s="13">
        <v>83</v>
      </c>
      <c r="H68" s="27">
        <f t="shared" si="2"/>
        <v>176</v>
      </c>
      <c r="I68" s="19">
        <v>93</v>
      </c>
      <c r="J68" s="13">
        <v>83</v>
      </c>
      <c r="K68" s="12"/>
      <c r="L68" s="13"/>
      <c r="M68" s="101" t="s">
        <v>514</v>
      </c>
      <c r="N68" s="55"/>
      <c r="O68" s="88">
        <v>1</v>
      </c>
    </row>
    <row r="69" spans="1:15" s="53" customFormat="1" ht="12.75" customHeight="1" x14ac:dyDescent="0.2">
      <c r="A69" s="72">
        <v>68</v>
      </c>
      <c r="B69" s="73" t="s">
        <v>442</v>
      </c>
      <c r="C69" s="74" t="s">
        <v>244</v>
      </c>
      <c r="D69" s="96" t="s">
        <v>443</v>
      </c>
      <c r="E69" s="61">
        <v>166</v>
      </c>
      <c r="F69" s="19">
        <v>98</v>
      </c>
      <c r="G69" s="13">
        <v>68</v>
      </c>
      <c r="H69" s="27">
        <f t="shared" si="2"/>
        <v>166</v>
      </c>
      <c r="I69" s="19">
        <v>98</v>
      </c>
      <c r="J69" s="13">
        <v>68</v>
      </c>
      <c r="K69" s="12"/>
      <c r="L69" s="13"/>
      <c r="M69" s="101" t="s">
        <v>514</v>
      </c>
      <c r="N69" s="55"/>
      <c r="O69" s="88">
        <v>1</v>
      </c>
    </row>
    <row r="70" spans="1:15" s="53" customFormat="1" ht="12.75" customHeight="1" x14ac:dyDescent="0.2">
      <c r="A70" s="72">
        <v>69</v>
      </c>
      <c r="B70" s="73" t="s">
        <v>444</v>
      </c>
      <c r="C70" s="74" t="s">
        <v>171</v>
      </c>
      <c r="D70" s="96" t="s">
        <v>445</v>
      </c>
      <c r="E70" s="23">
        <v>1073</v>
      </c>
      <c r="F70" s="20">
        <v>541</v>
      </c>
      <c r="G70" s="15">
        <v>532</v>
      </c>
      <c r="H70" s="28">
        <f t="shared" si="2"/>
        <v>1073</v>
      </c>
      <c r="I70" s="20">
        <v>442</v>
      </c>
      <c r="J70" s="17">
        <v>631</v>
      </c>
      <c r="K70" s="14">
        <v>-99</v>
      </c>
      <c r="L70" s="15">
        <v>99</v>
      </c>
      <c r="M70" s="102" t="s">
        <v>554</v>
      </c>
      <c r="N70" s="57">
        <v>1</v>
      </c>
      <c r="O70" s="89"/>
    </row>
    <row r="71" spans="1:15" s="53" customFormat="1" ht="12.75" customHeight="1" x14ac:dyDescent="0.2">
      <c r="A71" s="72">
        <v>70</v>
      </c>
      <c r="B71" s="73" t="s">
        <v>446</v>
      </c>
      <c r="C71" s="74" t="s">
        <v>150</v>
      </c>
      <c r="D71" s="96" t="s">
        <v>447</v>
      </c>
      <c r="E71" s="23">
        <v>1112</v>
      </c>
      <c r="F71" s="20">
        <v>494</v>
      </c>
      <c r="G71" s="15">
        <v>618</v>
      </c>
      <c r="H71" s="28">
        <f t="shared" si="2"/>
        <v>1112</v>
      </c>
      <c r="I71" s="20">
        <v>561</v>
      </c>
      <c r="J71" s="15">
        <v>551</v>
      </c>
      <c r="K71" s="14">
        <f>I71-F71</f>
        <v>67</v>
      </c>
      <c r="L71" s="15">
        <f>J71-G71</f>
        <v>-67</v>
      </c>
      <c r="M71" s="102" t="s">
        <v>547</v>
      </c>
      <c r="N71" s="57">
        <v>1</v>
      </c>
      <c r="O71" s="89"/>
    </row>
    <row r="72" spans="1:15" s="53" customFormat="1" ht="12.75" customHeight="1" x14ac:dyDescent="0.2">
      <c r="A72" s="72">
        <v>71</v>
      </c>
      <c r="B72" s="73" t="s">
        <v>449</v>
      </c>
      <c r="C72" s="74" t="s">
        <v>142</v>
      </c>
      <c r="D72" s="96" t="s">
        <v>450</v>
      </c>
      <c r="E72" s="61">
        <v>246</v>
      </c>
      <c r="F72" s="19">
        <v>137</v>
      </c>
      <c r="G72" s="13">
        <v>109</v>
      </c>
      <c r="H72" s="27">
        <f t="shared" si="2"/>
        <v>246</v>
      </c>
      <c r="I72" s="19">
        <v>137</v>
      </c>
      <c r="J72" s="13">
        <v>109</v>
      </c>
      <c r="K72" s="12"/>
      <c r="L72" s="13"/>
      <c r="M72" s="101" t="s">
        <v>514</v>
      </c>
      <c r="N72" s="55"/>
      <c r="O72" s="88">
        <v>1</v>
      </c>
    </row>
    <row r="73" spans="1:15" s="53" customFormat="1" ht="12.75" customHeight="1" x14ac:dyDescent="0.2">
      <c r="A73" s="72">
        <v>72</v>
      </c>
      <c r="B73" s="73" t="s">
        <v>451</v>
      </c>
      <c r="C73" s="74" t="s">
        <v>320</v>
      </c>
      <c r="D73" s="96" t="s">
        <v>452</v>
      </c>
      <c r="E73" s="61">
        <v>138</v>
      </c>
      <c r="F73" s="19">
        <v>96</v>
      </c>
      <c r="G73" s="13">
        <v>42</v>
      </c>
      <c r="H73" s="27">
        <f t="shared" si="2"/>
        <v>138</v>
      </c>
      <c r="I73" s="19">
        <v>96</v>
      </c>
      <c r="J73" s="13">
        <v>42</v>
      </c>
      <c r="K73" s="12"/>
      <c r="L73" s="13"/>
      <c r="M73" s="101" t="s">
        <v>514</v>
      </c>
      <c r="N73" s="55"/>
      <c r="O73" s="88">
        <v>1</v>
      </c>
    </row>
    <row r="74" spans="1:15" s="53" customFormat="1" ht="12.75" customHeight="1" x14ac:dyDescent="0.2">
      <c r="A74" s="72">
        <v>73</v>
      </c>
      <c r="B74" s="73" t="s">
        <v>455</v>
      </c>
      <c r="C74" s="74" t="s">
        <v>329</v>
      </c>
      <c r="D74" s="96" t="s">
        <v>456</v>
      </c>
      <c r="E74" s="61">
        <v>167</v>
      </c>
      <c r="F74" s="19">
        <v>108</v>
      </c>
      <c r="G74" s="13">
        <v>59</v>
      </c>
      <c r="H74" s="27">
        <f t="shared" si="2"/>
        <v>167</v>
      </c>
      <c r="I74" s="19">
        <v>108</v>
      </c>
      <c r="J74" s="13">
        <v>59</v>
      </c>
      <c r="K74" s="12"/>
      <c r="L74" s="13"/>
      <c r="M74" s="101" t="s">
        <v>514</v>
      </c>
      <c r="N74" s="55"/>
      <c r="O74" s="88">
        <v>1</v>
      </c>
    </row>
    <row r="75" spans="1:15" s="53" customFormat="1" ht="12.75" customHeight="1" x14ac:dyDescent="0.2">
      <c r="A75" s="72">
        <v>74</v>
      </c>
      <c r="B75" s="73" t="s">
        <v>462</v>
      </c>
      <c r="C75" s="74" t="s">
        <v>311</v>
      </c>
      <c r="D75" s="96" t="s">
        <v>463</v>
      </c>
      <c r="E75" s="61">
        <v>223</v>
      </c>
      <c r="F75" s="19">
        <v>134</v>
      </c>
      <c r="G75" s="13">
        <v>89</v>
      </c>
      <c r="H75" s="27">
        <f t="shared" si="2"/>
        <v>223</v>
      </c>
      <c r="I75" s="19">
        <v>134</v>
      </c>
      <c r="J75" s="13">
        <v>89</v>
      </c>
      <c r="K75" s="12"/>
      <c r="L75" s="13"/>
      <c r="M75" s="101" t="s">
        <v>514</v>
      </c>
      <c r="N75" s="55"/>
      <c r="O75" s="88">
        <v>1</v>
      </c>
    </row>
    <row r="76" spans="1:15" s="53" customFormat="1" ht="12.75" customHeight="1" x14ac:dyDescent="0.2">
      <c r="A76" s="72">
        <v>75</v>
      </c>
      <c r="B76" s="73" t="s">
        <v>165</v>
      </c>
      <c r="C76" s="74" t="s">
        <v>311</v>
      </c>
      <c r="D76" s="96" t="s">
        <v>480</v>
      </c>
      <c r="E76" s="61">
        <v>293</v>
      </c>
      <c r="F76" s="19">
        <v>165</v>
      </c>
      <c r="G76" s="13">
        <v>128</v>
      </c>
      <c r="H76" s="27">
        <f t="shared" si="2"/>
        <v>293</v>
      </c>
      <c r="I76" s="19">
        <v>165</v>
      </c>
      <c r="J76" s="13">
        <v>128</v>
      </c>
      <c r="K76" s="12"/>
      <c r="L76" s="13"/>
      <c r="M76" s="101" t="s">
        <v>514</v>
      </c>
      <c r="N76" s="55"/>
      <c r="O76" s="88">
        <v>1</v>
      </c>
    </row>
    <row r="77" spans="1:15" s="53" customFormat="1" ht="12.75" customHeight="1" x14ac:dyDescent="0.2">
      <c r="A77" s="72">
        <v>76</v>
      </c>
      <c r="B77" s="73" t="s">
        <v>232</v>
      </c>
      <c r="C77" s="74" t="s">
        <v>303</v>
      </c>
      <c r="D77" s="96" t="s">
        <v>490</v>
      </c>
      <c r="E77" s="23">
        <v>362</v>
      </c>
      <c r="F77" s="20">
        <v>216</v>
      </c>
      <c r="G77" s="15">
        <v>146</v>
      </c>
      <c r="H77" s="28">
        <f t="shared" si="2"/>
        <v>363</v>
      </c>
      <c r="I77" s="20">
        <v>217</v>
      </c>
      <c r="J77" s="17">
        <v>146</v>
      </c>
      <c r="K77" s="14">
        <v>1</v>
      </c>
      <c r="L77" s="15">
        <v>0</v>
      </c>
      <c r="M77" s="103" t="s">
        <v>555</v>
      </c>
      <c r="N77" s="57">
        <v>1</v>
      </c>
      <c r="O77" s="89"/>
    </row>
    <row r="78" spans="1:15" s="53" customFormat="1" ht="12.75" customHeight="1" x14ac:dyDescent="0.2">
      <c r="A78" s="72">
        <v>77</v>
      </c>
      <c r="B78" s="73" t="s">
        <v>493</v>
      </c>
      <c r="C78" s="74" t="s">
        <v>142</v>
      </c>
      <c r="D78" s="96" t="s">
        <v>494</v>
      </c>
      <c r="E78" s="61">
        <v>225</v>
      </c>
      <c r="F78" s="19">
        <v>175</v>
      </c>
      <c r="G78" s="13">
        <v>50</v>
      </c>
      <c r="H78" s="27">
        <f t="shared" si="2"/>
        <v>225</v>
      </c>
      <c r="I78" s="19">
        <v>175</v>
      </c>
      <c r="J78" s="13">
        <v>50</v>
      </c>
      <c r="K78" s="12"/>
      <c r="L78" s="13"/>
      <c r="M78" s="101" t="s">
        <v>514</v>
      </c>
      <c r="N78" s="55"/>
      <c r="O78" s="88">
        <v>1</v>
      </c>
    </row>
    <row r="79" spans="1:15" s="53" customFormat="1" ht="12.75" customHeight="1" x14ac:dyDescent="0.2">
      <c r="A79" s="72">
        <v>78</v>
      </c>
      <c r="B79" s="73" t="s">
        <v>149</v>
      </c>
      <c r="C79" s="74">
        <v>35</v>
      </c>
      <c r="D79" s="96" t="s">
        <v>2</v>
      </c>
      <c r="E79" s="23">
        <v>928</v>
      </c>
      <c r="F79" s="18">
        <v>581</v>
      </c>
      <c r="G79" s="11">
        <v>347</v>
      </c>
      <c r="H79" s="26">
        <f t="shared" si="2"/>
        <v>928</v>
      </c>
      <c r="I79" s="18">
        <v>347</v>
      </c>
      <c r="J79" s="16">
        <v>581</v>
      </c>
      <c r="K79" s="10">
        <v>-234</v>
      </c>
      <c r="L79" s="11">
        <v>234</v>
      </c>
      <c r="M79" s="102" t="s">
        <v>536</v>
      </c>
      <c r="N79" s="56">
        <v>1</v>
      </c>
      <c r="O79" s="89"/>
    </row>
    <row r="80" spans="1:15" s="53" customFormat="1" ht="12.75" customHeight="1" x14ac:dyDescent="0.2">
      <c r="A80" s="72">
        <v>79</v>
      </c>
      <c r="B80" s="73" t="s">
        <v>170</v>
      </c>
      <c r="C80" s="74">
        <v>30</v>
      </c>
      <c r="D80" s="96" t="s">
        <v>11</v>
      </c>
      <c r="E80" s="23">
        <v>959</v>
      </c>
      <c r="F80" s="18">
        <v>610</v>
      </c>
      <c r="G80" s="11">
        <v>349</v>
      </c>
      <c r="H80" s="26">
        <f t="shared" si="2"/>
        <v>959</v>
      </c>
      <c r="I80" s="18">
        <v>450</v>
      </c>
      <c r="J80" s="16">
        <v>509</v>
      </c>
      <c r="K80" s="10">
        <v>-160</v>
      </c>
      <c r="L80" s="11">
        <v>160</v>
      </c>
      <c r="M80" s="102" t="s">
        <v>535</v>
      </c>
      <c r="N80" s="56">
        <v>1</v>
      </c>
      <c r="O80" s="89"/>
    </row>
    <row r="81" spans="1:15" s="53" customFormat="1" ht="12.75" customHeight="1" x14ac:dyDescent="0.2">
      <c r="A81" s="72">
        <v>80</v>
      </c>
      <c r="B81" s="73" t="s">
        <v>170</v>
      </c>
      <c r="C81" s="74">
        <v>61</v>
      </c>
      <c r="D81" s="96" t="s">
        <v>173</v>
      </c>
      <c r="E81" s="23">
        <v>1819</v>
      </c>
      <c r="F81" s="18">
        <v>1048</v>
      </c>
      <c r="G81" s="11">
        <v>771</v>
      </c>
      <c r="H81" s="26">
        <f t="shared" si="2"/>
        <v>1819</v>
      </c>
      <c r="I81" s="18">
        <v>771</v>
      </c>
      <c r="J81" s="16">
        <v>1048</v>
      </c>
      <c r="K81" s="10">
        <v>-277</v>
      </c>
      <c r="L81" s="11">
        <v>277</v>
      </c>
      <c r="M81" s="102" t="s">
        <v>553</v>
      </c>
      <c r="N81" s="56">
        <v>1</v>
      </c>
      <c r="O81" s="89"/>
    </row>
    <row r="82" spans="1:15" s="53" customFormat="1" ht="12.75" customHeight="1" x14ac:dyDescent="0.2">
      <c r="A82" s="72">
        <v>81</v>
      </c>
      <c r="B82" s="73" t="s">
        <v>202</v>
      </c>
      <c r="C82" s="74">
        <v>47</v>
      </c>
      <c r="D82" s="96" t="s">
        <v>203</v>
      </c>
      <c r="E82" s="23">
        <v>584</v>
      </c>
      <c r="F82" s="18">
        <v>348</v>
      </c>
      <c r="G82" s="11">
        <v>236</v>
      </c>
      <c r="H82" s="26">
        <f t="shared" si="2"/>
        <v>584</v>
      </c>
      <c r="I82" s="18">
        <v>308</v>
      </c>
      <c r="J82" s="16">
        <v>276</v>
      </c>
      <c r="K82" s="10">
        <v>-40</v>
      </c>
      <c r="L82" s="11">
        <v>40</v>
      </c>
      <c r="M82" s="102" t="s">
        <v>541</v>
      </c>
      <c r="N82" s="56">
        <v>1</v>
      </c>
      <c r="O82" s="89"/>
    </row>
    <row r="83" spans="1:15" s="53" customFormat="1" ht="12.75" customHeight="1" x14ac:dyDescent="0.2">
      <c r="A83" s="72">
        <v>82</v>
      </c>
      <c r="B83" s="73" t="s">
        <v>206</v>
      </c>
      <c r="C83" s="74">
        <v>5</v>
      </c>
      <c r="D83" s="96" t="s">
        <v>42</v>
      </c>
      <c r="E83" s="23">
        <v>188</v>
      </c>
      <c r="F83" s="18">
        <v>138</v>
      </c>
      <c r="G83" s="11">
        <v>50</v>
      </c>
      <c r="H83" s="26">
        <f t="shared" si="2"/>
        <v>188</v>
      </c>
      <c r="I83" s="18">
        <v>135</v>
      </c>
      <c r="J83" s="16">
        <v>53</v>
      </c>
      <c r="K83" s="10">
        <v>-3</v>
      </c>
      <c r="L83" s="11">
        <v>3</v>
      </c>
      <c r="M83" s="102" t="s">
        <v>545</v>
      </c>
      <c r="N83" s="56">
        <v>1</v>
      </c>
      <c r="O83" s="89"/>
    </row>
    <row r="84" spans="1:15" customFormat="1" ht="12.75" customHeight="1" x14ac:dyDescent="0.2">
      <c r="A84" s="72">
        <v>83</v>
      </c>
      <c r="B84" s="73" t="s">
        <v>231</v>
      </c>
      <c r="C84" s="74">
        <v>10</v>
      </c>
      <c r="D84" s="96" t="s">
        <v>63</v>
      </c>
      <c r="E84" s="23">
        <v>483</v>
      </c>
      <c r="F84" s="18">
        <v>295</v>
      </c>
      <c r="G84" s="11">
        <v>188</v>
      </c>
      <c r="H84" s="26">
        <v>482</v>
      </c>
      <c r="I84" s="18">
        <v>265</v>
      </c>
      <c r="J84" s="16">
        <v>217</v>
      </c>
      <c r="K84" s="10">
        <v>-30</v>
      </c>
      <c r="L84" s="11">
        <v>29</v>
      </c>
      <c r="M84" s="102" t="s">
        <v>584</v>
      </c>
      <c r="N84" s="56">
        <v>1</v>
      </c>
      <c r="O84" s="89"/>
    </row>
    <row r="85" spans="1:15" s="53" customFormat="1" ht="12.75" customHeight="1" x14ac:dyDescent="0.2">
      <c r="A85" s="72">
        <v>84</v>
      </c>
      <c r="B85" s="73" t="s">
        <v>202</v>
      </c>
      <c r="C85" s="74">
        <v>58</v>
      </c>
      <c r="D85" s="96" t="s">
        <v>236</v>
      </c>
      <c r="E85" s="23">
        <v>1090</v>
      </c>
      <c r="F85" s="18">
        <v>606</v>
      </c>
      <c r="G85" s="11">
        <v>484</v>
      </c>
      <c r="H85" s="26">
        <f t="shared" si="2"/>
        <v>1090</v>
      </c>
      <c r="I85" s="18">
        <v>526</v>
      </c>
      <c r="J85" s="16">
        <v>564</v>
      </c>
      <c r="K85" s="10">
        <v>-80</v>
      </c>
      <c r="L85" s="11">
        <v>80</v>
      </c>
      <c r="M85" s="102" t="s">
        <v>557</v>
      </c>
      <c r="N85" s="56">
        <v>1</v>
      </c>
      <c r="O85" s="89"/>
    </row>
    <row r="86" spans="1:15" s="53" customFormat="1" ht="12.75" customHeight="1" x14ac:dyDescent="0.2">
      <c r="A86" s="72">
        <v>85</v>
      </c>
      <c r="B86" s="73" t="s">
        <v>70</v>
      </c>
      <c r="C86" s="74">
        <v>5</v>
      </c>
      <c r="D86" s="96" t="s">
        <v>69</v>
      </c>
      <c r="E86" s="23">
        <v>848</v>
      </c>
      <c r="F86" s="18">
        <v>439</v>
      </c>
      <c r="G86" s="11">
        <v>409</v>
      </c>
      <c r="H86" s="26">
        <f t="shared" si="2"/>
        <v>848</v>
      </c>
      <c r="I86" s="18">
        <v>532</v>
      </c>
      <c r="J86" s="11">
        <v>316</v>
      </c>
      <c r="K86" s="10">
        <v>93</v>
      </c>
      <c r="L86" s="11">
        <v>-93</v>
      </c>
      <c r="M86" s="102" t="s">
        <v>558</v>
      </c>
      <c r="N86" s="56">
        <v>1</v>
      </c>
      <c r="O86" s="89"/>
    </row>
    <row r="87" spans="1:15" s="53" customFormat="1" ht="12.75" customHeight="1" x14ac:dyDescent="0.2">
      <c r="A87" s="72">
        <v>86</v>
      </c>
      <c r="B87" s="73" t="s">
        <v>259</v>
      </c>
      <c r="C87" s="74">
        <v>23</v>
      </c>
      <c r="D87" s="96" t="s">
        <v>92</v>
      </c>
      <c r="E87" s="23">
        <v>1128</v>
      </c>
      <c r="F87" s="18">
        <v>240</v>
      </c>
      <c r="G87" s="11">
        <v>888</v>
      </c>
      <c r="H87" s="26">
        <f t="shared" si="2"/>
        <v>1128</v>
      </c>
      <c r="I87" s="18">
        <v>320</v>
      </c>
      <c r="J87" s="16">
        <v>808</v>
      </c>
      <c r="K87" s="10">
        <v>80</v>
      </c>
      <c r="L87" s="11">
        <v>-80</v>
      </c>
      <c r="M87" s="102" t="s">
        <v>549</v>
      </c>
      <c r="N87" s="56">
        <v>1</v>
      </c>
      <c r="O87" s="89"/>
    </row>
    <row r="88" spans="1:15" s="53" customFormat="1" ht="12.75" customHeight="1" x14ac:dyDescent="0.2">
      <c r="A88" s="72">
        <v>87</v>
      </c>
      <c r="B88" s="73" t="s">
        <v>273</v>
      </c>
      <c r="C88" s="74">
        <v>6</v>
      </c>
      <c r="D88" s="96" t="s">
        <v>107</v>
      </c>
      <c r="E88" s="61">
        <v>556</v>
      </c>
      <c r="F88" s="19">
        <v>326</v>
      </c>
      <c r="G88" s="13">
        <v>230</v>
      </c>
      <c r="H88" s="27">
        <f t="shared" si="2"/>
        <v>556</v>
      </c>
      <c r="I88" s="19">
        <v>326</v>
      </c>
      <c r="J88" s="13">
        <v>230</v>
      </c>
      <c r="K88" s="12"/>
      <c r="L88" s="13"/>
      <c r="M88" s="101" t="s">
        <v>514</v>
      </c>
      <c r="N88" s="55"/>
      <c r="O88" s="88">
        <v>1</v>
      </c>
    </row>
    <row r="89" spans="1:15" s="53" customFormat="1" ht="12.75" customHeight="1" x14ac:dyDescent="0.2">
      <c r="A89" s="72">
        <v>88</v>
      </c>
      <c r="B89" s="73" t="s">
        <v>281</v>
      </c>
      <c r="C89" s="74">
        <v>7</v>
      </c>
      <c r="D89" s="96" t="s">
        <v>118</v>
      </c>
      <c r="E89" s="61">
        <v>378</v>
      </c>
      <c r="F89" s="19">
        <v>150</v>
      </c>
      <c r="G89" s="13">
        <v>228</v>
      </c>
      <c r="H89" s="27">
        <f t="shared" si="2"/>
        <v>378</v>
      </c>
      <c r="I89" s="19">
        <v>150</v>
      </c>
      <c r="J89" s="13">
        <v>228</v>
      </c>
      <c r="K89" s="12"/>
      <c r="L89" s="13"/>
      <c r="M89" s="101" t="s">
        <v>514</v>
      </c>
      <c r="N89" s="55"/>
      <c r="O89" s="88">
        <v>1</v>
      </c>
    </row>
    <row r="90" spans="1:15" s="53" customFormat="1" ht="12.75" customHeight="1" x14ac:dyDescent="0.2">
      <c r="A90" s="72">
        <v>89</v>
      </c>
      <c r="B90" s="73" t="s">
        <v>290</v>
      </c>
      <c r="C90" s="74">
        <v>1</v>
      </c>
      <c r="D90" s="96" t="s">
        <v>127</v>
      </c>
      <c r="E90" s="23">
        <v>355</v>
      </c>
      <c r="F90" s="18">
        <v>205</v>
      </c>
      <c r="G90" s="11">
        <v>150</v>
      </c>
      <c r="H90" s="26">
        <f t="shared" si="2"/>
        <v>353</v>
      </c>
      <c r="I90" s="18">
        <v>203</v>
      </c>
      <c r="J90" s="11">
        <v>150</v>
      </c>
      <c r="K90" s="10">
        <v>-2</v>
      </c>
      <c r="L90" s="11">
        <v>0</v>
      </c>
      <c r="M90" s="102" t="s">
        <v>580</v>
      </c>
      <c r="N90" s="56">
        <v>1</v>
      </c>
      <c r="O90" s="89"/>
    </row>
    <row r="91" spans="1:15" customFormat="1" ht="12.75" customHeight="1" x14ac:dyDescent="0.2">
      <c r="A91" s="72">
        <v>90</v>
      </c>
      <c r="B91" s="73" t="s">
        <v>202</v>
      </c>
      <c r="C91" s="74">
        <v>53</v>
      </c>
      <c r="D91" s="96" t="s">
        <v>543</v>
      </c>
      <c r="E91" s="23">
        <v>1458</v>
      </c>
      <c r="F91" s="20">
        <v>628</v>
      </c>
      <c r="G91" s="15">
        <v>830</v>
      </c>
      <c r="H91" s="28">
        <v>1450</v>
      </c>
      <c r="I91" s="20">
        <v>627</v>
      </c>
      <c r="J91" s="15">
        <v>828</v>
      </c>
      <c r="K91" s="14">
        <v>-1</v>
      </c>
      <c r="L91" s="15">
        <v>-2</v>
      </c>
      <c r="M91" s="104" t="s">
        <v>581</v>
      </c>
      <c r="N91" s="57">
        <v>1</v>
      </c>
      <c r="O91" s="89"/>
    </row>
    <row r="92" spans="1:15" s="53" customFormat="1" ht="12.75" customHeight="1" x14ac:dyDescent="0.2">
      <c r="A92" s="72">
        <v>91</v>
      </c>
      <c r="B92" s="73" t="s">
        <v>356</v>
      </c>
      <c r="C92" s="74" t="s">
        <v>320</v>
      </c>
      <c r="D92" s="96" t="s">
        <v>357</v>
      </c>
      <c r="E92" s="61">
        <v>187</v>
      </c>
      <c r="F92" s="19">
        <v>112</v>
      </c>
      <c r="G92" s="13">
        <v>75</v>
      </c>
      <c r="H92" s="27">
        <f t="shared" si="2"/>
        <v>187</v>
      </c>
      <c r="I92" s="19">
        <v>112</v>
      </c>
      <c r="J92" s="13">
        <v>75</v>
      </c>
      <c r="K92" s="12"/>
      <c r="L92" s="13"/>
      <c r="M92" s="101" t="s">
        <v>514</v>
      </c>
      <c r="N92" s="55"/>
      <c r="O92" s="88">
        <v>1</v>
      </c>
    </row>
    <row r="93" spans="1:15" s="53" customFormat="1" ht="12.75" customHeight="1" x14ac:dyDescent="0.2">
      <c r="A93" s="72">
        <v>92</v>
      </c>
      <c r="B93" s="73" t="s">
        <v>457</v>
      </c>
      <c r="C93" s="74" t="s">
        <v>154</v>
      </c>
      <c r="D93" s="96" t="s">
        <v>458</v>
      </c>
      <c r="E93" s="23">
        <v>907</v>
      </c>
      <c r="F93" s="20">
        <v>376</v>
      </c>
      <c r="G93" s="15">
        <v>531</v>
      </c>
      <c r="H93" s="28">
        <f t="shared" si="2"/>
        <v>908</v>
      </c>
      <c r="I93" s="20">
        <v>418</v>
      </c>
      <c r="J93" s="15">
        <v>490</v>
      </c>
      <c r="K93" s="14">
        <v>42</v>
      </c>
      <c r="L93" s="15">
        <v>-41</v>
      </c>
      <c r="M93" s="103" t="s">
        <v>559</v>
      </c>
      <c r="N93" s="57">
        <v>1</v>
      </c>
      <c r="O93" s="89"/>
    </row>
    <row r="94" spans="1:15" s="53" customFormat="1" ht="12.75" customHeight="1" x14ac:dyDescent="0.2">
      <c r="A94" s="72">
        <v>93</v>
      </c>
      <c r="B94" s="73" t="s">
        <v>231</v>
      </c>
      <c r="C94" s="74" t="s">
        <v>179</v>
      </c>
      <c r="D94" s="96" t="s">
        <v>461</v>
      </c>
      <c r="E94" s="23">
        <v>434</v>
      </c>
      <c r="F94" s="20">
        <v>212</v>
      </c>
      <c r="G94" s="15">
        <v>222</v>
      </c>
      <c r="H94" s="28">
        <f t="shared" si="2"/>
        <v>434</v>
      </c>
      <c r="I94" s="20">
        <v>211</v>
      </c>
      <c r="J94" s="15">
        <v>223</v>
      </c>
      <c r="K94" s="14">
        <v>-1</v>
      </c>
      <c r="L94" s="15">
        <v>1</v>
      </c>
      <c r="M94" s="102" t="s">
        <v>527</v>
      </c>
      <c r="N94" s="57">
        <v>1</v>
      </c>
      <c r="O94" s="89"/>
    </row>
    <row r="95" spans="1:15" s="53" customFormat="1" ht="12.75" customHeight="1" x14ac:dyDescent="0.2">
      <c r="A95" s="72">
        <v>94</v>
      </c>
      <c r="B95" s="73" t="s">
        <v>259</v>
      </c>
      <c r="C95" s="74" t="s">
        <v>197</v>
      </c>
      <c r="D95" s="96" t="s">
        <v>503</v>
      </c>
      <c r="E95" s="23">
        <v>805</v>
      </c>
      <c r="F95" s="20">
        <v>303</v>
      </c>
      <c r="G95" s="15">
        <v>502</v>
      </c>
      <c r="H95" s="28">
        <f t="shared" si="2"/>
        <v>805</v>
      </c>
      <c r="I95" s="20">
        <v>302</v>
      </c>
      <c r="J95" s="15">
        <v>503</v>
      </c>
      <c r="K95" s="14">
        <v>-1</v>
      </c>
      <c r="L95" s="15">
        <v>1</v>
      </c>
      <c r="M95" s="102" t="s">
        <v>527</v>
      </c>
      <c r="N95" s="57">
        <v>1</v>
      </c>
      <c r="O95" s="89"/>
    </row>
    <row r="96" spans="1:15" s="53" customFormat="1" ht="12.75" customHeight="1" x14ac:dyDescent="0.2">
      <c r="A96" s="72">
        <v>95</v>
      </c>
      <c r="B96" s="73" t="s">
        <v>140</v>
      </c>
      <c r="C96" s="74">
        <v>95</v>
      </c>
      <c r="D96" s="96" t="s">
        <v>141</v>
      </c>
      <c r="E96" s="23">
        <v>1672</v>
      </c>
      <c r="F96" s="18">
        <v>1132</v>
      </c>
      <c r="G96" s="11">
        <v>540</v>
      </c>
      <c r="H96" s="26">
        <f t="shared" si="2"/>
        <v>1672</v>
      </c>
      <c r="I96" s="18">
        <v>540</v>
      </c>
      <c r="J96" s="11">
        <v>1132</v>
      </c>
      <c r="K96" s="10">
        <v>-592</v>
      </c>
      <c r="L96" s="11">
        <v>592</v>
      </c>
      <c r="M96" s="102" t="s">
        <v>537</v>
      </c>
      <c r="N96" s="56">
        <v>1</v>
      </c>
      <c r="O96" s="89"/>
    </row>
    <row r="97" spans="1:15" s="53" customFormat="1" ht="12.75" customHeight="1" x14ac:dyDescent="0.2">
      <c r="A97" s="72">
        <v>96</v>
      </c>
      <c r="B97" s="73" t="s">
        <v>151</v>
      </c>
      <c r="C97" s="74">
        <v>4</v>
      </c>
      <c r="D97" s="96" t="s">
        <v>3</v>
      </c>
      <c r="E97" s="23">
        <v>569</v>
      </c>
      <c r="F97" s="18">
        <v>209</v>
      </c>
      <c r="G97" s="11">
        <v>360</v>
      </c>
      <c r="H97" s="26">
        <f t="shared" si="2"/>
        <v>569</v>
      </c>
      <c r="I97" s="18">
        <v>360</v>
      </c>
      <c r="J97" s="11">
        <v>209</v>
      </c>
      <c r="K97" s="10">
        <v>151</v>
      </c>
      <c r="L97" s="11">
        <v>-151</v>
      </c>
      <c r="M97" s="102" t="s">
        <v>560</v>
      </c>
      <c r="N97" s="56">
        <v>1</v>
      </c>
      <c r="O97" s="89"/>
    </row>
    <row r="98" spans="1:15" s="53" customFormat="1" ht="12.75" customHeight="1" x14ac:dyDescent="0.2">
      <c r="A98" s="72">
        <v>97</v>
      </c>
      <c r="B98" s="73" t="s">
        <v>172</v>
      </c>
      <c r="C98" s="74">
        <v>3</v>
      </c>
      <c r="D98" s="96" t="s">
        <v>13</v>
      </c>
      <c r="E98" s="23">
        <v>643</v>
      </c>
      <c r="F98" s="18">
        <v>305</v>
      </c>
      <c r="G98" s="11">
        <v>338</v>
      </c>
      <c r="H98" s="26">
        <f>I98+J98</f>
        <v>643</v>
      </c>
      <c r="I98" s="18">
        <v>392</v>
      </c>
      <c r="J98" s="16">
        <v>251</v>
      </c>
      <c r="K98" s="10">
        <v>87</v>
      </c>
      <c r="L98" s="11">
        <v>-87</v>
      </c>
      <c r="M98" s="102" t="s">
        <v>561</v>
      </c>
      <c r="N98" s="56">
        <v>1</v>
      </c>
      <c r="O98" s="89"/>
    </row>
    <row r="99" spans="1:15" s="53" customFormat="1" ht="12.75" customHeight="1" x14ac:dyDescent="0.2">
      <c r="A99" s="72">
        <v>98</v>
      </c>
      <c r="B99" s="73" t="s">
        <v>14</v>
      </c>
      <c r="C99" s="74">
        <v>1</v>
      </c>
      <c r="D99" s="96" t="s">
        <v>15</v>
      </c>
      <c r="E99" s="23">
        <v>356</v>
      </c>
      <c r="F99" s="18">
        <v>314</v>
      </c>
      <c r="G99" s="11">
        <v>42</v>
      </c>
      <c r="H99" s="26">
        <f t="shared" si="2"/>
        <v>356</v>
      </c>
      <c r="I99" s="18">
        <v>261</v>
      </c>
      <c r="J99" s="16">
        <v>95</v>
      </c>
      <c r="K99" s="10">
        <v>-53</v>
      </c>
      <c r="L99" s="11">
        <v>53</v>
      </c>
      <c r="M99" s="102" t="s">
        <v>562</v>
      </c>
      <c r="N99" s="56">
        <v>1</v>
      </c>
      <c r="O99" s="89"/>
    </row>
    <row r="100" spans="1:15" s="53" customFormat="1" ht="12.75" customHeight="1" x14ac:dyDescent="0.2">
      <c r="A100" s="72">
        <v>99</v>
      </c>
      <c r="B100" s="73" t="s">
        <v>201</v>
      </c>
      <c r="C100" s="74">
        <v>1</v>
      </c>
      <c r="D100" s="96" t="s">
        <v>39</v>
      </c>
      <c r="E100" s="23">
        <v>679</v>
      </c>
      <c r="F100" s="18">
        <v>449</v>
      </c>
      <c r="G100" s="11">
        <v>230</v>
      </c>
      <c r="H100" s="26">
        <f t="shared" si="2"/>
        <v>679</v>
      </c>
      <c r="I100" s="18">
        <v>450</v>
      </c>
      <c r="J100" s="16">
        <v>229</v>
      </c>
      <c r="K100" s="10">
        <v>1</v>
      </c>
      <c r="L100" s="11">
        <v>-1</v>
      </c>
      <c r="M100" s="102" t="s">
        <v>550</v>
      </c>
      <c r="N100" s="56">
        <v>1</v>
      </c>
      <c r="O100" s="89"/>
    </row>
    <row r="101" spans="1:15" s="53" customFormat="1" ht="12.75" customHeight="1" x14ac:dyDescent="0.2">
      <c r="A101" s="72">
        <v>100</v>
      </c>
      <c r="B101" s="73" t="s">
        <v>226</v>
      </c>
      <c r="C101" s="74">
        <v>10</v>
      </c>
      <c r="D101" s="96" t="s">
        <v>58</v>
      </c>
      <c r="E101" s="61">
        <v>104</v>
      </c>
      <c r="F101" s="19">
        <v>91</v>
      </c>
      <c r="G101" s="13">
        <v>13</v>
      </c>
      <c r="H101" s="27">
        <f t="shared" si="2"/>
        <v>104</v>
      </c>
      <c r="I101" s="19">
        <v>91</v>
      </c>
      <c r="J101" s="13">
        <v>13</v>
      </c>
      <c r="K101" s="12"/>
      <c r="L101" s="13"/>
      <c r="M101" s="101" t="s">
        <v>514</v>
      </c>
      <c r="N101" s="55"/>
      <c r="O101" s="88">
        <v>1</v>
      </c>
    </row>
    <row r="102" spans="1:15" s="53" customFormat="1" ht="12.75" customHeight="1" x14ac:dyDescent="0.2">
      <c r="A102" s="72">
        <v>101</v>
      </c>
      <c r="B102" s="73" t="s">
        <v>308</v>
      </c>
      <c r="C102" s="74" t="s">
        <v>306</v>
      </c>
      <c r="D102" s="96" t="s">
        <v>309</v>
      </c>
      <c r="E102" s="61">
        <v>139</v>
      </c>
      <c r="F102" s="19">
        <v>95</v>
      </c>
      <c r="G102" s="13">
        <v>44</v>
      </c>
      <c r="H102" s="27">
        <f t="shared" si="2"/>
        <v>139</v>
      </c>
      <c r="I102" s="19">
        <v>95</v>
      </c>
      <c r="J102" s="13">
        <v>44</v>
      </c>
      <c r="K102" s="12"/>
      <c r="L102" s="13"/>
      <c r="M102" s="101" t="s">
        <v>514</v>
      </c>
      <c r="N102" s="55"/>
      <c r="O102" s="88">
        <v>1</v>
      </c>
    </row>
    <row r="103" spans="1:15" s="53" customFormat="1" ht="12.75" customHeight="1" x14ac:dyDescent="0.2">
      <c r="A103" s="72">
        <v>102</v>
      </c>
      <c r="B103" s="73" t="s">
        <v>321</v>
      </c>
      <c r="C103" s="74" t="s">
        <v>142</v>
      </c>
      <c r="D103" s="96" t="s">
        <v>322</v>
      </c>
      <c r="E103" s="61">
        <v>257</v>
      </c>
      <c r="F103" s="19">
        <v>192</v>
      </c>
      <c r="G103" s="13">
        <v>65</v>
      </c>
      <c r="H103" s="27">
        <f t="shared" si="2"/>
        <v>257</v>
      </c>
      <c r="I103" s="19">
        <v>192</v>
      </c>
      <c r="J103" s="13">
        <v>65</v>
      </c>
      <c r="K103" s="12"/>
      <c r="L103" s="13"/>
      <c r="M103" s="101" t="s">
        <v>514</v>
      </c>
      <c r="N103" s="55"/>
      <c r="O103" s="88">
        <v>1</v>
      </c>
    </row>
    <row r="104" spans="1:15" s="53" customFormat="1" ht="12.75" customHeight="1" x14ac:dyDescent="0.2">
      <c r="A104" s="72">
        <v>103</v>
      </c>
      <c r="B104" s="73" t="s">
        <v>380</v>
      </c>
      <c r="C104" s="74" t="s">
        <v>154</v>
      </c>
      <c r="D104" s="96" t="s">
        <v>381</v>
      </c>
      <c r="E104" s="23">
        <v>1218</v>
      </c>
      <c r="F104" s="18">
        <v>855</v>
      </c>
      <c r="G104" s="11">
        <v>363</v>
      </c>
      <c r="H104" s="26">
        <f t="shared" si="2"/>
        <v>1218</v>
      </c>
      <c r="I104" s="18">
        <v>774</v>
      </c>
      <c r="J104" s="11">
        <v>444</v>
      </c>
      <c r="K104" s="10">
        <v>-81</v>
      </c>
      <c r="L104" s="11">
        <v>81</v>
      </c>
      <c r="M104" s="102" t="s">
        <v>538</v>
      </c>
      <c r="N104" s="56">
        <v>1</v>
      </c>
      <c r="O104" s="89"/>
    </row>
    <row r="105" spans="1:15" s="53" customFormat="1" ht="12.75" customHeight="1" x14ac:dyDescent="0.2">
      <c r="A105" s="72">
        <v>104</v>
      </c>
      <c r="B105" s="73" t="s">
        <v>404</v>
      </c>
      <c r="C105" s="74" t="s">
        <v>171</v>
      </c>
      <c r="D105" s="96" t="s">
        <v>405</v>
      </c>
      <c r="E105" s="61">
        <v>257</v>
      </c>
      <c r="F105" s="19">
        <v>214</v>
      </c>
      <c r="G105" s="13">
        <v>43</v>
      </c>
      <c r="H105" s="27">
        <f t="shared" si="2"/>
        <v>257</v>
      </c>
      <c r="I105" s="19">
        <v>214</v>
      </c>
      <c r="J105" s="13">
        <v>43</v>
      </c>
      <c r="K105" s="12"/>
      <c r="L105" s="13"/>
      <c r="M105" s="101" t="s">
        <v>514</v>
      </c>
      <c r="N105" s="55"/>
      <c r="O105" s="88">
        <v>1</v>
      </c>
    </row>
    <row r="106" spans="1:15" s="53" customFormat="1" ht="12.75" customHeight="1" x14ac:dyDescent="0.2">
      <c r="A106" s="72">
        <v>105</v>
      </c>
      <c r="B106" s="73" t="s">
        <v>418</v>
      </c>
      <c r="C106" s="74" t="s">
        <v>306</v>
      </c>
      <c r="D106" s="96" t="s">
        <v>419</v>
      </c>
      <c r="E106" s="23">
        <v>244</v>
      </c>
      <c r="F106" s="20">
        <v>132</v>
      </c>
      <c r="G106" s="15">
        <v>112</v>
      </c>
      <c r="H106" s="28">
        <f t="shared" si="2"/>
        <v>244</v>
      </c>
      <c r="I106" s="20">
        <v>152</v>
      </c>
      <c r="J106" s="15">
        <v>92</v>
      </c>
      <c r="K106" s="14">
        <v>20</v>
      </c>
      <c r="L106" s="15">
        <v>-20</v>
      </c>
      <c r="M106" s="102" t="s">
        <v>563</v>
      </c>
      <c r="N106" s="57">
        <v>1</v>
      </c>
      <c r="O106" s="89"/>
    </row>
    <row r="107" spans="1:15" s="53" customFormat="1" ht="12.75" customHeight="1" x14ac:dyDescent="0.2">
      <c r="A107" s="72">
        <v>106</v>
      </c>
      <c r="B107" s="73" t="s">
        <v>308</v>
      </c>
      <c r="C107" s="74" t="s">
        <v>150</v>
      </c>
      <c r="D107" s="96" t="s">
        <v>448</v>
      </c>
      <c r="E107" s="61">
        <v>185</v>
      </c>
      <c r="F107" s="19">
        <v>141</v>
      </c>
      <c r="G107" s="13">
        <v>44</v>
      </c>
      <c r="H107" s="27">
        <f t="shared" si="2"/>
        <v>185</v>
      </c>
      <c r="I107" s="19">
        <v>141</v>
      </c>
      <c r="J107" s="13">
        <v>44</v>
      </c>
      <c r="K107" s="12"/>
      <c r="L107" s="13"/>
      <c r="M107" s="101" t="s">
        <v>514</v>
      </c>
      <c r="N107" s="55"/>
      <c r="O107" s="88">
        <v>1</v>
      </c>
    </row>
    <row r="108" spans="1:15" s="53" customFormat="1" ht="12.75" customHeight="1" x14ac:dyDescent="0.2">
      <c r="A108" s="72">
        <v>107</v>
      </c>
      <c r="B108" s="73" t="s">
        <v>470</v>
      </c>
      <c r="C108" s="74" t="s">
        <v>145</v>
      </c>
      <c r="D108" s="96" t="s">
        <v>471</v>
      </c>
      <c r="E108" s="23">
        <v>1263</v>
      </c>
      <c r="F108" s="20">
        <v>920</v>
      </c>
      <c r="G108" s="15">
        <v>343</v>
      </c>
      <c r="H108" s="28">
        <f t="shared" si="2"/>
        <v>1263</v>
      </c>
      <c r="I108" s="20">
        <v>970</v>
      </c>
      <c r="J108" s="17">
        <v>293</v>
      </c>
      <c r="K108" s="10">
        <v>50</v>
      </c>
      <c r="L108" s="11">
        <v>-50</v>
      </c>
      <c r="M108" s="102" t="s">
        <v>513</v>
      </c>
      <c r="N108" s="56">
        <v>1</v>
      </c>
      <c r="O108" s="89"/>
    </row>
    <row r="109" spans="1:15" s="53" customFormat="1" ht="12.75" customHeight="1" x14ac:dyDescent="0.2">
      <c r="A109" s="72">
        <v>108</v>
      </c>
      <c r="B109" s="73" t="s">
        <v>472</v>
      </c>
      <c r="C109" s="74" t="s">
        <v>150</v>
      </c>
      <c r="D109" s="96" t="s">
        <v>473</v>
      </c>
      <c r="E109" s="61">
        <v>182</v>
      </c>
      <c r="F109" s="19">
        <v>156</v>
      </c>
      <c r="G109" s="13">
        <v>26</v>
      </c>
      <c r="H109" s="27">
        <f t="shared" si="2"/>
        <v>182</v>
      </c>
      <c r="I109" s="19">
        <v>156</v>
      </c>
      <c r="J109" s="13">
        <v>26</v>
      </c>
      <c r="K109" s="12"/>
      <c r="L109" s="13"/>
      <c r="M109" s="101" t="s">
        <v>514</v>
      </c>
      <c r="N109" s="55"/>
      <c r="O109" s="88">
        <v>1</v>
      </c>
    </row>
    <row r="110" spans="1:15" s="53" customFormat="1" ht="12.75" customHeight="1" x14ac:dyDescent="0.2">
      <c r="A110" s="72">
        <v>109</v>
      </c>
      <c r="B110" s="73" t="s">
        <v>404</v>
      </c>
      <c r="C110" s="74" t="s">
        <v>166</v>
      </c>
      <c r="D110" s="96" t="s">
        <v>485</v>
      </c>
      <c r="E110" s="39">
        <v>155</v>
      </c>
      <c r="F110" s="18">
        <v>98</v>
      </c>
      <c r="G110" s="11">
        <v>57</v>
      </c>
      <c r="H110" s="26">
        <f t="shared" si="2"/>
        <v>154</v>
      </c>
      <c r="I110" s="18">
        <v>98</v>
      </c>
      <c r="J110" s="11">
        <v>56</v>
      </c>
      <c r="K110" s="10">
        <v>0</v>
      </c>
      <c r="L110" s="11">
        <v>-1</v>
      </c>
      <c r="M110" s="103" t="s">
        <v>551</v>
      </c>
      <c r="N110" s="56">
        <v>1</v>
      </c>
      <c r="O110" s="89"/>
    </row>
    <row r="111" spans="1:15" s="53" customFormat="1" ht="12.75" customHeight="1" x14ac:dyDescent="0.2">
      <c r="A111" s="72">
        <v>110</v>
      </c>
      <c r="B111" s="73" t="s">
        <v>495</v>
      </c>
      <c r="C111" s="74" t="s">
        <v>154</v>
      </c>
      <c r="D111" s="96" t="s">
        <v>496</v>
      </c>
      <c r="E111" s="23">
        <v>929</v>
      </c>
      <c r="F111" s="20">
        <v>439</v>
      </c>
      <c r="G111" s="15">
        <v>490</v>
      </c>
      <c r="H111" s="28">
        <f t="shared" si="2"/>
        <v>929</v>
      </c>
      <c r="I111" s="20">
        <v>489</v>
      </c>
      <c r="J111" s="17">
        <v>440</v>
      </c>
      <c r="K111" s="14">
        <v>50</v>
      </c>
      <c r="L111" s="15">
        <v>-50</v>
      </c>
      <c r="M111" s="103" t="s">
        <v>513</v>
      </c>
      <c r="N111" s="57">
        <v>1</v>
      </c>
      <c r="O111" s="89"/>
    </row>
    <row r="112" spans="1:15" s="53" customFormat="1" ht="12.75" customHeight="1" x14ac:dyDescent="0.2">
      <c r="A112" s="72">
        <v>111</v>
      </c>
      <c r="B112" s="73" t="s">
        <v>137</v>
      </c>
      <c r="C112" s="74">
        <v>1</v>
      </c>
      <c r="D112" s="96" t="s">
        <v>1</v>
      </c>
      <c r="E112" s="23">
        <v>660</v>
      </c>
      <c r="F112" s="18">
        <v>193</v>
      </c>
      <c r="G112" s="11">
        <v>467</v>
      </c>
      <c r="H112" s="26">
        <f t="shared" si="2"/>
        <v>660</v>
      </c>
      <c r="I112" s="18">
        <v>468</v>
      </c>
      <c r="J112" s="16">
        <v>192</v>
      </c>
      <c r="K112" s="10">
        <v>275</v>
      </c>
      <c r="L112" s="11">
        <v>-275</v>
      </c>
      <c r="M112" s="102" t="s">
        <v>564</v>
      </c>
      <c r="N112" s="56">
        <v>1</v>
      </c>
      <c r="O112" s="89"/>
    </row>
    <row r="113" spans="1:16" s="53" customFormat="1" ht="12.75" customHeight="1" x14ac:dyDescent="0.2">
      <c r="A113" s="72">
        <v>112</v>
      </c>
      <c r="B113" s="73" t="s">
        <v>146</v>
      </c>
      <c r="C113" s="74">
        <v>4</v>
      </c>
      <c r="D113" s="96" t="s">
        <v>147</v>
      </c>
      <c r="E113" s="23">
        <v>423</v>
      </c>
      <c r="F113" s="18">
        <v>163</v>
      </c>
      <c r="G113" s="11">
        <v>260</v>
      </c>
      <c r="H113" s="26">
        <f t="shared" si="2"/>
        <v>423</v>
      </c>
      <c r="I113" s="18">
        <v>260</v>
      </c>
      <c r="J113" s="16">
        <v>163</v>
      </c>
      <c r="K113" s="10">
        <v>97</v>
      </c>
      <c r="L113" s="11">
        <v>-97</v>
      </c>
      <c r="M113" s="102" t="s">
        <v>565</v>
      </c>
      <c r="N113" s="56">
        <v>1</v>
      </c>
      <c r="O113" s="89"/>
    </row>
    <row r="114" spans="1:16" s="53" customFormat="1" ht="12.75" customHeight="1" x14ac:dyDescent="0.2">
      <c r="A114" s="72">
        <v>113</v>
      </c>
      <c r="B114" s="73" t="s">
        <v>153</v>
      </c>
      <c r="C114" s="74">
        <v>13</v>
      </c>
      <c r="D114" s="96" t="s">
        <v>5</v>
      </c>
      <c r="E114" s="23">
        <v>974</v>
      </c>
      <c r="F114" s="18">
        <v>611</v>
      </c>
      <c r="G114" s="11">
        <v>363</v>
      </c>
      <c r="H114" s="26">
        <f t="shared" si="2"/>
        <v>975</v>
      </c>
      <c r="I114" s="18">
        <v>364</v>
      </c>
      <c r="J114" s="11">
        <v>611</v>
      </c>
      <c r="K114" s="10">
        <v>-247</v>
      </c>
      <c r="L114" s="11">
        <v>248</v>
      </c>
      <c r="M114" s="102" t="s">
        <v>587</v>
      </c>
      <c r="N114" s="56">
        <v>1</v>
      </c>
      <c r="O114" s="89"/>
      <c r="P114" s="93"/>
    </row>
    <row r="115" spans="1:16" s="53" customFormat="1" ht="12.75" customHeight="1" x14ac:dyDescent="0.2">
      <c r="A115" s="72">
        <v>114</v>
      </c>
      <c r="B115" s="73" t="s">
        <v>167</v>
      </c>
      <c r="C115" s="74">
        <v>2</v>
      </c>
      <c r="D115" s="96" t="s">
        <v>9</v>
      </c>
      <c r="E115" s="23">
        <v>248</v>
      </c>
      <c r="F115" s="18">
        <v>140</v>
      </c>
      <c r="G115" s="11">
        <v>108</v>
      </c>
      <c r="H115" s="26">
        <f t="shared" si="2"/>
        <v>248</v>
      </c>
      <c r="I115" s="18">
        <v>172</v>
      </c>
      <c r="J115" s="16">
        <v>76</v>
      </c>
      <c r="K115" s="10">
        <v>32</v>
      </c>
      <c r="L115" s="11">
        <v>-32</v>
      </c>
      <c r="M115" s="102" t="s">
        <v>546</v>
      </c>
      <c r="N115" s="56">
        <v>1</v>
      </c>
      <c r="O115" s="89"/>
    </row>
    <row r="116" spans="1:16" s="53" customFormat="1" ht="12.75" customHeight="1" x14ac:dyDescent="0.2">
      <c r="A116" s="72">
        <v>115</v>
      </c>
      <c r="B116" s="73" t="s">
        <v>186</v>
      </c>
      <c r="C116" s="74">
        <v>2</v>
      </c>
      <c r="D116" s="96" t="s">
        <v>25</v>
      </c>
      <c r="E116" s="23">
        <v>480</v>
      </c>
      <c r="F116" s="18">
        <v>443</v>
      </c>
      <c r="G116" s="11">
        <v>37</v>
      </c>
      <c r="H116" s="26">
        <f t="shared" si="2"/>
        <v>480</v>
      </c>
      <c r="I116" s="18">
        <v>392</v>
      </c>
      <c r="J116" s="11">
        <v>88</v>
      </c>
      <c r="K116" s="10">
        <v>-51</v>
      </c>
      <c r="L116" s="11">
        <v>51</v>
      </c>
      <c r="M116" s="103" t="s">
        <v>540</v>
      </c>
      <c r="N116" s="56">
        <v>1</v>
      </c>
      <c r="O116" s="89"/>
    </row>
    <row r="117" spans="1:16" s="53" customFormat="1" ht="12.75" customHeight="1" x14ac:dyDescent="0.2">
      <c r="A117" s="72">
        <v>116</v>
      </c>
      <c r="B117" s="73" t="s">
        <v>187</v>
      </c>
      <c r="C117" s="74">
        <v>1</v>
      </c>
      <c r="D117" s="96" t="s">
        <v>26</v>
      </c>
      <c r="E117" s="23">
        <v>736</v>
      </c>
      <c r="F117" s="18">
        <v>475</v>
      </c>
      <c r="G117" s="11">
        <v>261</v>
      </c>
      <c r="H117" s="26">
        <f t="shared" si="2"/>
        <v>734</v>
      </c>
      <c r="I117" s="18">
        <v>557</v>
      </c>
      <c r="J117" s="16">
        <v>177</v>
      </c>
      <c r="K117" s="10">
        <v>82</v>
      </c>
      <c r="L117" s="11">
        <v>-84</v>
      </c>
      <c r="M117" s="104" t="s">
        <v>566</v>
      </c>
      <c r="N117" s="56">
        <v>1</v>
      </c>
      <c r="O117" s="89"/>
    </row>
    <row r="118" spans="1:16" s="53" customFormat="1" ht="12.75" customHeight="1" x14ac:dyDescent="0.2">
      <c r="A118" s="72">
        <v>117</v>
      </c>
      <c r="B118" s="73" t="s">
        <v>211</v>
      </c>
      <c r="C118" s="74">
        <v>13</v>
      </c>
      <c r="D118" s="96" t="s">
        <v>47</v>
      </c>
      <c r="E118" s="23">
        <v>867</v>
      </c>
      <c r="F118" s="18">
        <v>520</v>
      </c>
      <c r="G118" s="11">
        <v>347</v>
      </c>
      <c r="H118" s="26">
        <f t="shared" si="2"/>
        <v>869</v>
      </c>
      <c r="I118" s="18">
        <v>421</v>
      </c>
      <c r="J118" s="16">
        <v>448</v>
      </c>
      <c r="K118" s="10">
        <v>-99</v>
      </c>
      <c r="L118" s="60">
        <v>101</v>
      </c>
      <c r="M118" s="102" t="s">
        <v>588</v>
      </c>
      <c r="N118" s="56">
        <v>1</v>
      </c>
      <c r="O118" s="89"/>
    </row>
    <row r="119" spans="1:16" s="53" customFormat="1" ht="12.75" customHeight="1" x14ac:dyDescent="0.2">
      <c r="A119" s="72">
        <v>118</v>
      </c>
      <c r="B119" s="73" t="s">
        <v>228</v>
      </c>
      <c r="C119" s="74">
        <v>4</v>
      </c>
      <c r="D119" s="96" t="s">
        <v>60</v>
      </c>
      <c r="E119" s="61">
        <v>131</v>
      </c>
      <c r="F119" s="19">
        <v>98</v>
      </c>
      <c r="G119" s="13">
        <v>33</v>
      </c>
      <c r="H119" s="27">
        <f t="shared" si="2"/>
        <v>131</v>
      </c>
      <c r="I119" s="19">
        <v>98</v>
      </c>
      <c r="J119" s="13">
        <v>33</v>
      </c>
      <c r="K119" s="12"/>
      <c r="L119" s="13"/>
      <c r="M119" s="101" t="s">
        <v>514</v>
      </c>
      <c r="N119" s="55"/>
      <c r="O119" s="88">
        <v>1</v>
      </c>
    </row>
    <row r="120" spans="1:16" s="53" customFormat="1" ht="12.75" customHeight="1" x14ac:dyDescent="0.2">
      <c r="A120" s="72">
        <v>119</v>
      </c>
      <c r="B120" s="73" t="s">
        <v>237</v>
      </c>
      <c r="C120" s="74">
        <v>6</v>
      </c>
      <c r="D120" s="96" t="s">
        <v>67</v>
      </c>
      <c r="E120" s="61">
        <v>137</v>
      </c>
      <c r="F120" s="19">
        <v>99</v>
      </c>
      <c r="G120" s="13">
        <v>38</v>
      </c>
      <c r="H120" s="27">
        <f t="shared" si="2"/>
        <v>137</v>
      </c>
      <c r="I120" s="19">
        <v>99</v>
      </c>
      <c r="J120" s="13">
        <v>38</v>
      </c>
      <c r="K120" s="12"/>
      <c r="L120" s="13"/>
      <c r="M120" s="101" t="s">
        <v>514</v>
      </c>
      <c r="N120" s="55"/>
      <c r="O120" s="88">
        <v>1</v>
      </c>
    </row>
    <row r="121" spans="1:16" s="53" customFormat="1" ht="12.75" customHeight="1" x14ac:dyDescent="0.2">
      <c r="A121" s="72">
        <v>120</v>
      </c>
      <c r="B121" s="73" t="s">
        <v>238</v>
      </c>
      <c r="C121" s="74">
        <v>6</v>
      </c>
      <c r="D121" s="96" t="s">
        <v>68</v>
      </c>
      <c r="E121" s="61">
        <v>231</v>
      </c>
      <c r="F121" s="19">
        <v>143</v>
      </c>
      <c r="G121" s="13">
        <v>88</v>
      </c>
      <c r="H121" s="27">
        <f t="shared" si="2"/>
        <v>231</v>
      </c>
      <c r="I121" s="19">
        <v>143</v>
      </c>
      <c r="J121" s="13">
        <v>88</v>
      </c>
      <c r="K121" s="12"/>
      <c r="L121" s="13"/>
      <c r="M121" s="101" t="s">
        <v>514</v>
      </c>
      <c r="N121" s="55"/>
      <c r="O121" s="88">
        <v>1</v>
      </c>
    </row>
    <row r="122" spans="1:16" s="53" customFormat="1" ht="12.75" customHeight="1" x14ac:dyDescent="0.2">
      <c r="A122" s="72">
        <v>121</v>
      </c>
      <c r="B122" s="73" t="s">
        <v>240</v>
      </c>
      <c r="C122" s="74">
        <v>9</v>
      </c>
      <c r="D122" s="96" t="s">
        <v>73</v>
      </c>
      <c r="E122" s="61">
        <v>210</v>
      </c>
      <c r="F122" s="19">
        <v>176</v>
      </c>
      <c r="G122" s="13">
        <v>34</v>
      </c>
      <c r="H122" s="27">
        <f t="shared" si="2"/>
        <v>210</v>
      </c>
      <c r="I122" s="19">
        <v>176</v>
      </c>
      <c r="J122" s="13">
        <v>34</v>
      </c>
      <c r="K122" s="12"/>
      <c r="L122" s="13"/>
      <c r="M122" s="101" t="s">
        <v>514</v>
      </c>
      <c r="N122" s="55"/>
      <c r="O122" s="88">
        <v>1</v>
      </c>
    </row>
    <row r="123" spans="1:16" s="53" customFormat="1" ht="12.75" customHeight="1" x14ac:dyDescent="0.2">
      <c r="A123" s="72">
        <v>122</v>
      </c>
      <c r="B123" s="73" t="s">
        <v>243</v>
      </c>
      <c r="C123" s="74">
        <v>5</v>
      </c>
      <c r="D123" s="96" t="s">
        <v>76</v>
      </c>
      <c r="E123" s="61">
        <v>222</v>
      </c>
      <c r="F123" s="19">
        <v>186</v>
      </c>
      <c r="G123" s="13">
        <v>36</v>
      </c>
      <c r="H123" s="27">
        <f t="shared" si="2"/>
        <v>222</v>
      </c>
      <c r="I123" s="19">
        <v>186</v>
      </c>
      <c r="J123" s="13">
        <v>36</v>
      </c>
      <c r="K123" s="12"/>
      <c r="L123" s="13"/>
      <c r="M123" s="101" t="s">
        <v>514</v>
      </c>
      <c r="N123" s="55"/>
      <c r="O123" s="88">
        <v>1</v>
      </c>
    </row>
    <row r="124" spans="1:16" s="53" customFormat="1" ht="12.75" customHeight="1" x14ac:dyDescent="0.2">
      <c r="A124" s="72">
        <v>123</v>
      </c>
      <c r="B124" s="73" t="s">
        <v>250</v>
      </c>
      <c r="C124" s="74">
        <v>15</v>
      </c>
      <c r="D124" s="96" t="s">
        <v>84</v>
      </c>
      <c r="E124" s="61">
        <v>129</v>
      </c>
      <c r="F124" s="19">
        <v>108</v>
      </c>
      <c r="G124" s="13">
        <v>21</v>
      </c>
      <c r="H124" s="27">
        <f t="shared" si="2"/>
        <v>129</v>
      </c>
      <c r="I124" s="19">
        <v>108</v>
      </c>
      <c r="J124" s="13">
        <v>21</v>
      </c>
      <c r="K124" s="12"/>
      <c r="L124" s="13"/>
      <c r="M124" s="101" t="s">
        <v>514</v>
      </c>
      <c r="N124" s="55"/>
      <c r="O124" s="88">
        <v>1</v>
      </c>
    </row>
    <row r="125" spans="1:16" s="53" customFormat="1" ht="12.75" customHeight="1" x14ac:dyDescent="0.2">
      <c r="A125" s="72">
        <v>124</v>
      </c>
      <c r="B125" s="73" t="s">
        <v>256</v>
      </c>
      <c r="C125" s="74">
        <v>6</v>
      </c>
      <c r="D125" s="96" t="s">
        <v>89</v>
      </c>
      <c r="E125" s="23">
        <v>538</v>
      </c>
      <c r="F125" s="18">
        <v>334</v>
      </c>
      <c r="G125" s="11">
        <v>204</v>
      </c>
      <c r="H125" s="26">
        <f t="shared" si="2"/>
        <v>538</v>
      </c>
      <c r="I125" s="18">
        <v>383</v>
      </c>
      <c r="J125" s="16">
        <v>155</v>
      </c>
      <c r="K125" s="10">
        <v>49</v>
      </c>
      <c r="L125" s="11">
        <v>-49</v>
      </c>
      <c r="M125" s="102" t="s">
        <v>567</v>
      </c>
      <c r="N125" s="56">
        <v>1</v>
      </c>
      <c r="O125" s="89"/>
    </row>
    <row r="126" spans="1:16" s="53" customFormat="1" ht="12.75" customHeight="1" x14ac:dyDescent="0.2">
      <c r="A126" s="72">
        <v>125</v>
      </c>
      <c r="B126" s="73" t="s">
        <v>264</v>
      </c>
      <c r="C126" s="74">
        <v>2</v>
      </c>
      <c r="D126" s="96" t="s">
        <v>98</v>
      </c>
      <c r="E126" s="23">
        <v>587</v>
      </c>
      <c r="F126" s="18">
        <v>442</v>
      </c>
      <c r="G126" s="11">
        <v>145</v>
      </c>
      <c r="H126" s="26">
        <f t="shared" si="2"/>
        <v>587</v>
      </c>
      <c r="I126" s="18">
        <v>402</v>
      </c>
      <c r="J126" s="16">
        <v>185</v>
      </c>
      <c r="K126" s="10">
        <v>-40</v>
      </c>
      <c r="L126" s="11">
        <v>40</v>
      </c>
      <c r="M126" s="103" t="s">
        <v>541</v>
      </c>
      <c r="N126" s="56">
        <v>1</v>
      </c>
      <c r="O126" s="89"/>
    </row>
    <row r="127" spans="1:16" s="53" customFormat="1" ht="12.75" customHeight="1" x14ac:dyDescent="0.2">
      <c r="A127" s="72">
        <v>126</v>
      </c>
      <c r="B127" s="73" t="s">
        <v>276</v>
      </c>
      <c r="C127" s="74">
        <v>10</v>
      </c>
      <c r="D127" s="96" t="s">
        <v>113</v>
      </c>
      <c r="E127" s="61">
        <v>131</v>
      </c>
      <c r="F127" s="19">
        <v>94</v>
      </c>
      <c r="G127" s="13">
        <v>37</v>
      </c>
      <c r="H127" s="27">
        <f t="shared" si="2"/>
        <v>131</v>
      </c>
      <c r="I127" s="19">
        <v>94</v>
      </c>
      <c r="J127" s="33">
        <v>37</v>
      </c>
      <c r="K127" s="12"/>
      <c r="L127" s="13"/>
      <c r="M127" s="101" t="s">
        <v>514</v>
      </c>
      <c r="N127" s="55"/>
      <c r="O127" s="88">
        <v>1</v>
      </c>
    </row>
    <row r="128" spans="1:16" s="53" customFormat="1" ht="12.75" customHeight="1" x14ac:dyDescent="0.2">
      <c r="A128" s="72">
        <v>127</v>
      </c>
      <c r="B128" s="73" t="s">
        <v>285</v>
      </c>
      <c r="C128" s="74">
        <v>17</v>
      </c>
      <c r="D128" s="96" t="s">
        <v>122</v>
      </c>
      <c r="E128" s="61">
        <v>172</v>
      </c>
      <c r="F128" s="19">
        <v>103</v>
      </c>
      <c r="G128" s="13">
        <v>69</v>
      </c>
      <c r="H128" s="27">
        <f t="shared" si="2"/>
        <v>172</v>
      </c>
      <c r="I128" s="19">
        <v>103</v>
      </c>
      <c r="J128" s="13">
        <v>69</v>
      </c>
      <c r="K128" s="12"/>
      <c r="L128" s="13"/>
      <c r="M128" s="101" t="s">
        <v>514</v>
      </c>
      <c r="N128" s="55"/>
      <c r="O128" s="88">
        <v>1</v>
      </c>
    </row>
    <row r="129" spans="1:15" s="53" customFormat="1" ht="12.75" customHeight="1" x14ac:dyDescent="0.2">
      <c r="A129" s="72">
        <v>128</v>
      </c>
      <c r="B129" s="73" t="s">
        <v>330</v>
      </c>
      <c r="C129" s="74" t="s">
        <v>303</v>
      </c>
      <c r="D129" s="96" t="s">
        <v>331</v>
      </c>
      <c r="E129" s="61">
        <v>237</v>
      </c>
      <c r="F129" s="19">
        <v>201</v>
      </c>
      <c r="G129" s="13">
        <v>36</v>
      </c>
      <c r="H129" s="27">
        <f t="shared" si="2"/>
        <v>237</v>
      </c>
      <c r="I129" s="19">
        <v>201</v>
      </c>
      <c r="J129" s="13">
        <v>36</v>
      </c>
      <c r="K129" s="12"/>
      <c r="L129" s="13"/>
      <c r="M129" s="101" t="s">
        <v>514</v>
      </c>
      <c r="N129" s="55"/>
      <c r="O129" s="88">
        <v>1</v>
      </c>
    </row>
    <row r="130" spans="1:15" s="53" customFormat="1" ht="12.75" customHeight="1" x14ac:dyDescent="0.2">
      <c r="A130" s="72">
        <v>129</v>
      </c>
      <c r="B130" s="73" t="s">
        <v>364</v>
      </c>
      <c r="C130" s="74" t="s">
        <v>320</v>
      </c>
      <c r="D130" s="96" t="s">
        <v>365</v>
      </c>
      <c r="E130" s="23">
        <v>740</v>
      </c>
      <c r="F130" s="20">
        <v>412</v>
      </c>
      <c r="G130" s="15">
        <v>328</v>
      </c>
      <c r="H130" s="28">
        <f t="shared" si="2"/>
        <v>740</v>
      </c>
      <c r="I130" s="20">
        <v>362</v>
      </c>
      <c r="J130" s="15">
        <v>378</v>
      </c>
      <c r="K130" s="14">
        <v>-50</v>
      </c>
      <c r="L130" s="15">
        <v>50</v>
      </c>
      <c r="M130" s="103" t="s">
        <v>511</v>
      </c>
      <c r="N130" s="57">
        <v>1</v>
      </c>
      <c r="O130" s="89"/>
    </row>
    <row r="131" spans="1:15" s="53" customFormat="1" ht="12.75" customHeight="1" x14ac:dyDescent="0.2">
      <c r="A131" s="72">
        <v>130</v>
      </c>
      <c r="B131" s="73" t="s">
        <v>390</v>
      </c>
      <c r="C131" s="74" t="s">
        <v>142</v>
      </c>
      <c r="D131" s="96" t="s">
        <v>391</v>
      </c>
      <c r="E131" s="61">
        <v>217</v>
      </c>
      <c r="F131" s="19">
        <v>191</v>
      </c>
      <c r="G131" s="13">
        <v>26</v>
      </c>
      <c r="H131" s="27">
        <f t="shared" ref="H131:H194" si="3">I131+J131</f>
        <v>217</v>
      </c>
      <c r="I131" s="19">
        <v>191</v>
      </c>
      <c r="J131" s="13">
        <v>26</v>
      </c>
      <c r="K131" s="12"/>
      <c r="L131" s="13"/>
      <c r="M131" s="101" t="s">
        <v>514</v>
      </c>
      <c r="N131" s="55"/>
      <c r="O131" s="88">
        <v>1</v>
      </c>
    </row>
    <row r="132" spans="1:15" s="53" customFormat="1" ht="12.75" customHeight="1" x14ac:dyDescent="0.2">
      <c r="A132" s="72">
        <v>131</v>
      </c>
      <c r="B132" s="73" t="s">
        <v>392</v>
      </c>
      <c r="C132" s="74" t="s">
        <v>150</v>
      </c>
      <c r="D132" s="96" t="s">
        <v>393</v>
      </c>
      <c r="E132" s="61">
        <v>406</v>
      </c>
      <c r="F132" s="19">
        <v>282</v>
      </c>
      <c r="G132" s="13">
        <v>124</v>
      </c>
      <c r="H132" s="27">
        <f t="shared" si="3"/>
        <v>406</v>
      </c>
      <c r="I132" s="19">
        <v>282</v>
      </c>
      <c r="J132" s="13">
        <v>124</v>
      </c>
      <c r="K132" s="12"/>
      <c r="L132" s="13"/>
      <c r="M132" s="101" t="s">
        <v>514</v>
      </c>
      <c r="N132" s="55"/>
      <c r="O132" s="88">
        <v>1</v>
      </c>
    </row>
    <row r="133" spans="1:15" s="53" customFormat="1" ht="12.75" customHeight="1" x14ac:dyDescent="0.2">
      <c r="A133" s="72">
        <v>132</v>
      </c>
      <c r="B133" s="73" t="s">
        <v>398</v>
      </c>
      <c r="C133" s="74" t="s">
        <v>142</v>
      </c>
      <c r="D133" s="96" t="s">
        <v>399</v>
      </c>
      <c r="E133" s="23">
        <v>717</v>
      </c>
      <c r="F133" s="20">
        <v>565</v>
      </c>
      <c r="G133" s="15">
        <v>152</v>
      </c>
      <c r="H133" s="28">
        <f t="shared" si="3"/>
        <v>717</v>
      </c>
      <c r="I133" s="20">
        <v>522</v>
      </c>
      <c r="J133" s="17">
        <v>195</v>
      </c>
      <c r="K133" s="14">
        <v>-43</v>
      </c>
      <c r="L133" s="15">
        <v>43</v>
      </c>
      <c r="M133" s="103" t="s">
        <v>512</v>
      </c>
      <c r="N133" s="57">
        <v>1</v>
      </c>
      <c r="O133" s="89"/>
    </row>
    <row r="134" spans="1:15" s="53" customFormat="1" ht="12.75" customHeight="1" x14ac:dyDescent="0.2">
      <c r="A134" s="72">
        <v>133</v>
      </c>
      <c r="B134" s="73" t="s">
        <v>400</v>
      </c>
      <c r="C134" s="74" t="s">
        <v>179</v>
      </c>
      <c r="D134" s="96" t="s">
        <v>401</v>
      </c>
      <c r="E134" s="23">
        <v>211</v>
      </c>
      <c r="F134" s="20">
        <v>180</v>
      </c>
      <c r="G134" s="15">
        <v>31</v>
      </c>
      <c r="H134" s="28">
        <f t="shared" si="3"/>
        <v>210</v>
      </c>
      <c r="I134" s="20">
        <v>180</v>
      </c>
      <c r="J134" s="17">
        <v>30</v>
      </c>
      <c r="K134" s="14">
        <v>0</v>
      </c>
      <c r="L134" s="15">
        <v>-1</v>
      </c>
      <c r="M134" s="102" t="s">
        <v>582</v>
      </c>
      <c r="N134" s="57">
        <v>1</v>
      </c>
      <c r="O134" s="89"/>
    </row>
    <row r="135" spans="1:15" s="53" customFormat="1" ht="12.75" customHeight="1" x14ac:dyDescent="0.2">
      <c r="A135" s="72">
        <v>134</v>
      </c>
      <c r="B135" s="73" t="s">
        <v>420</v>
      </c>
      <c r="C135" s="74" t="s">
        <v>317</v>
      </c>
      <c r="D135" s="96" t="s">
        <v>421</v>
      </c>
      <c r="E135" s="61">
        <v>220</v>
      </c>
      <c r="F135" s="19">
        <v>154</v>
      </c>
      <c r="G135" s="13">
        <v>66</v>
      </c>
      <c r="H135" s="27">
        <f t="shared" si="3"/>
        <v>220</v>
      </c>
      <c r="I135" s="19">
        <v>154</v>
      </c>
      <c r="J135" s="33">
        <v>66</v>
      </c>
      <c r="K135" s="12"/>
      <c r="L135" s="13"/>
      <c r="M135" s="101" t="s">
        <v>514</v>
      </c>
      <c r="N135" s="55"/>
      <c r="O135" s="88">
        <v>1</v>
      </c>
    </row>
    <row r="136" spans="1:15" s="53" customFormat="1" ht="12.75" customHeight="1" x14ac:dyDescent="0.2">
      <c r="A136" s="72">
        <v>135</v>
      </c>
      <c r="B136" s="73" t="s">
        <v>459</v>
      </c>
      <c r="C136" s="74" t="s">
        <v>150</v>
      </c>
      <c r="D136" s="96" t="s">
        <v>460</v>
      </c>
      <c r="E136" s="61">
        <v>140</v>
      </c>
      <c r="F136" s="19">
        <v>113</v>
      </c>
      <c r="G136" s="13">
        <v>27</v>
      </c>
      <c r="H136" s="27">
        <f t="shared" si="3"/>
        <v>140</v>
      </c>
      <c r="I136" s="19">
        <v>113</v>
      </c>
      <c r="J136" s="13">
        <v>27</v>
      </c>
      <c r="K136" s="12"/>
      <c r="L136" s="13"/>
      <c r="M136" s="101" t="s">
        <v>514</v>
      </c>
      <c r="N136" s="55"/>
      <c r="O136" s="88">
        <v>1</v>
      </c>
    </row>
    <row r="137" spans="1:15" s="53" customFormat="1" ht="12.75" customHeight="1" x14ac:dyDescent="0.2">
      <c r="A137" s="72">
        <v>136</v>
      </c>
      <c r="B137" s="73" t="s">
        <v>488</v>
      </c>
      <c r="C137" s="74" t="s">
        <v>303</v>
      </c>
      <c r="D137" s="96" t="s">
        <v>489</v>
      </c>
      <c r="E137" s="23">
        <v>746</v>
      </c>
      <c r="F137" s="20">
        <v>609</v>
      </c>
      <c r="G137" s="15">
        <v>137</v>
      </c>
      <c r="H137" s="28">
        <f t="shared" si="3"/>
        <v>746</v>
      </c>
      <c r="I137" s="20">
        <v>559</v>
      </c>
      <c r="J137" s="15">
        <v>187</v>
      </c>
      <c r="K137" s="14">
        <v>-50</v>
      </c>
      <c r="L137" s="15">
        <v>50</v>
      </c>
      <c r="M137" s="103" t="s">
        <v>511</v>
      </c>
      <c r="N137" s="57">
        <v>1</v>
      </c>
      <c r="O137" s="89"/>
    </row>
    <row r="138" spans="1:15" s="53" customFormat="1" ht="12.75" customHeight="1" x14ac:dyDescent="0.2">
      <c r="A138" s="72">
        <v>137</v>
      </c>
      <c r="B138" s="73" t="s">
        <v>155</v>
      </c>
      <c r="C138" s="74">
        <v>157</v>
      </c>
      <c r="D138" s="96" t="s">
        <v>156</v>
      </c>
      <c r="E138" s="23">
        <v>450</v>
      </c>
      <c r="F138" s="18">
        <v>53</v>
      </c>
      <c r="G138" s="11">
        <v>397</v>
      </c>
      <c r="H138" s="26">
        <f t="shared" si="3"/>
        <v>450</v>
      </c>
      <c r="I138" s="18">
        <v>153</v>
      </c>
      <c r="J138" s="11">
        <v>297</v>
      </c>
      <c r="K138" s="10">
        <v>100</v>
      </c>
      <c r="L138" s="11">
        <v>-100</v>
      </c>
      <c r="M138" s="102" t="s">
        <v>522</v>
      </c>
      <c r="N138" s="56">
        <v>1</v>
      </c>
      <c r="O138" s="89"/>
    </row>
    <row r="139" spans="1:15" s="53" customFormat="1" ht="12.75" customHeight="1" x14ac:dyDescent="0.2">
      <c r="A139" s="72">
        <v>138</v>
      </c>
      <c r="B139" s="73" t="s">
        <v>224</v>
      </c>
      <c r="C139" s="74">
        <v>14</v>
      </c>
      <c r="D139" s="96" t="s">
        <v>225</v>
      </c>
      <c r="E139" s="61">
        <v>112</v>
      </c>
      <c r="F139" s="19">
        <v>87</v>
      </c>
      <c r="G139" s="13">
        <v>25</v>
      </c>
      <c r="H139" s="27">
        <f t="shared" si="3"/>
        <v>112</v>
      </c>
      <c r="I139" s="19">
        <v>87</v>
      </c>
      <c r="J139" s="13">
        <v>25</v>
      </c>
      <c r="K139" s="12"/>
      <c r="L139" s="13"/>
      <c r="M139" s="101" t="s">
        <v>514</v>
      </c>
      <c r="N139" s="55"/>
      <c r="O139" s="88">
        <v>1</v>
      </c>
    </row>
    <row r="140" spans="1:15" s="53" customFormat="1" ht="12.75" customHeight="1" x14ac:dyDescent="0.2">
      <c r="A140" s="72">
        <v>139</v>
      </c>
      <c r="B140" s="73" t="s">
        <v>233</v>
      </c>
      <c r="C140" s="74">
        <v>20</v>
      </c>
      <c r="D140" s="96" t="s">
        <v>65</v>
      </c>
      <c r="E140" s="23">
        <v>865</v>
      </c>
      <c r="F140" s="18">
        <v>492</v>
      </c>
      <c r="G140" s="11">
        <v>373</v>
      </c>
      <c r="H140" s="26">
        <f t="shared" si="3"/>
        <v>865</v>
      </c>
      <c r="I140" s="18">
        <v>427</v>
      </c>
      <c r="J140" s="16">
        <v>438</v>
      </c>
      <c r="K140" s="10">
        <v>-65</v>
      </c>
      <c r="L140" s="11">
        <v>65</v>
      </c>
      <c r="M140" s="102" t="s">
        <v>523</v>
      </c>
      <c r="N140" s="56">
        <v>1</v>
      </c>
      <c r="O140" s="89"/>
    </row>
    <row r="141" spans="1:15" s="53" customFormat="1" ht="12.75" customHeight="1" x14ac:dyDescent="0.2">
      <c r="A141" s="72">
        <v>140</v>
      </c>
      <c r="B141" s="73" t="s">
        <v>248</v>
      </c>
      <c r="C141" s="74">
        <v>12</v>
      </c>
      <c r="D141" s="96" t="s">
        <v>81</v>
      </c>
      <c r="E141" s="61">
        <v>151</v>
      </c>
      <c r="F141" s="19">
        <v>103</v>
      </c>
      <c r="G141" s="13">
        <v>48</v>
      </c>
      <c r="H141" s="27">
        <f t="shared" si="3"/>
        <v>151</v>
      </c>
      <c r="I141" s="19">
        <v>103</v>
      </c>
      <c r="J141" s="13">
        <v>48</v>
      </c>
      <c r="K141" s="12"/>
      <c r="L141" s="13"/>
      <c r="M141" s="101" t="s">
        <v>514</v>
      </c>
      <c r="N141" s="55"/>
      <c r="O141" s="88">
        <v>1</v>
      </c>
    </row>
    <row r="142" spans="1:15" s="53" customFormat="1" ht="12.75" customHeight="1" x14ac:dyDescent="0.2">
      <c r="A142" s="72">
        <v>141</v>
      </c>
      <c r="B142" s="73" t="s">
        <v>254</v>
      </c>
      <c r="C142" s="74">
        <v>8</v>
      </c>
      <c r="D142" s="96" t="s">
        <v>87</v>
      </c>
      <c r="E142" s="23">
        <v>1116</v>
      </c>
      <c r="F142" s="18">
        <v>470</v>
      </c>
      <c r="G142" s="11">
        <v>646</v>
      </c>
      <c r="H142" s="26">
        <f t="shared" si="3"/>
        <v>1116</v>
      </c>
      <c r="I142" s="18">
        <v>570</v>
      </c>
      <c r="J142" s="16">
        <v>546</v>
      </c>
      <c r="K142" s="10">
        <v>100</v>
      </c>
      <c r="L142" s="11">
        <v>-100</v>
      </c>
      <c r="M142" s="102" t="s">
        <v>522</v>
      </c>
      <c r="N142" s="56">
        <v>1</v>
      </c>
      <c r="O142" s="89"/>
    </row>
    <row r="143" spans="1:15" s="53" customFormat="1" ht="12.75" customHeight="1" x14ac:dyDescent="0.2">
      <c r="A143" s="72">
        <v>142</v>
      </c>
      <c r="B143" s="73" t="s">
        <v>278</v>
      </c>
      <c r="C143" s="74">
        <v>21</v>
      </c>
      <c r="D143" s="96" t="s">
        <v>115</v>
      </c>
      <c r="E143" s="61">
        <v>151</v>
      </c>
      <c r="F143" s="19">
        <v>97</v>
      </c>
      <c r="G143" s="13">
        <v>54</v>
      </c>
      <c r="H143" s="27">
        <f t="shared" si="3"/>
        <v>151</v>
      </c>
      <c r="I143" s="19">
        <v>97</v>
      </c>
      <c r="J143" s="33">
        <v>54</v>
      </c>
      <c r="K143" s="12"/>
      <c r="L143" s="13"/>
      <c r="M143" s="101" t="s">
        <v>514</v>
      </c>
      <c r="N143" s="55"/>
      <c r="O143" s="88">
        <v>1</v>
      </c>
    </row>
    <row r="144" spans="1:15" s="53" customFormat="1" ht="12.75" customHeight="1" x14ac:dyDescent="0.2">
      <c r="A144" s="72">
        <v>143</v>
      </c>
      <c r="B144" s="73" t="s">
        <v>342</v>
      </c>
      <c r="C144" s="74" t="s">
        <v>182</v>
      </c>
      <c r="D144" s="96" t="s">
        <v>343</v>
      </c>
      <c r="E144" s="61">
        <v>195</v>
      </c>
      <c r="F144" s="19">
        <v>139</v>
      </c>
      <c r="G144" s="13">
        <v>56</v>
      </c>
      <c r="H144" s="27">
        <f t="shared" si="3"/>
        <v>195</v>
      </c>
      <c r="I144" s="19">
        <v>139</v>
      </c>
      <c r="J144" s="33">
        <v>56</v>
      </c>
      <c r="K144" s="12"/>
      <c r="L144" s="13"/>
      <c r="M144" s="101" t="s">
        <v>514</v>
      </c>
      <c r="N144" s="55"/>
      <c r="O144" s="88">
        <v>1</v>
      </c>
    </row>
    <row r="145" spans="1:15" s="53" customFormat="1" ht="12.75" customHeight="1" x14ac:dyDescent="0.2">
      <c r="A145" s="72">
        <v>144</v>
      </c>
      <c r="B145" s="73" t="s">
        <v>374</v>
      </c>
      <c r="C145" s="74" t="s">
        <v>306</v>
      </c>
      <c r="D145" s="96" t="s">
        <v>375</v>
      </c>
      <c r="E145" s="23">
        <v>458</v>
      </c>
      <c r="F145" s="20">
        <v>370</v>
      </c>
      <c r="G145" s="15">
        <v>88</v>
      </c>
      <c r="H145" s="28">
        <f t="shared" si="3"/>
        <v>458</v>
      </c>
      <c r="I145" s="20">
        <v>355</v>
      </c>
      <c r="J145" s="17">
        <v>103</v>
      </c>
      <c r="K145" s="14">
        <v>-15</v>
      </c>
      <c r="L145" s="15">
        <v>15</v>
      </c>
      <c r="M145" s="103" t="s">
        <v>524</v>
      </c>
      <c r="N145" s="57">
        <v>1</v>
      </c>
      <c r="O145" s="89"/>
    </row>
    <row r="146" spans="1:15" s="53" customFormat="1" ht="12.75" customHeight="1" x14ac:dyDescent="0.2">
      <c r="A146" s="72">
        <v>145</v>
      </c>
      <c r="B146" s="73" t="s">
        <v>388</v>
      </c>
      <c r="C146" s="74" t="s">
        <v>252</v>
      </c>
      <c r="D146" s="96" t="s">
        <v>389</v>
      </c>
      <c r="E146" s="23">
        <v>1252</v>
      </c>
      <c r="F146" s="20">
        <v>406</v>
      </c>
      <c r="G146" s="15">
        <v>846</v>
      </c>
      <c r="H146" s="28">
        <f t="shared" si="3"/>
        <v>1251</v>
      </c>
      <c r="I146" s="20">
        <v>496</v>
      </c>
      <c r="J146" s="15">
        <v>755</v>
      </c>
      <c r="K146" s="14">
        <v>90</v>
      </c>
      <c r="L146" s="15">
        <v>-91</v>
      </c>
      <c r="M146" s="103" t="s">
        <v>583</v>
      </c>
      <c r="N146" s="57">
        <v>1</v>
      </c>
      <c r="O146" s="89"/>
    </row>
    <row r="147" spans="1:15" s="53" customFormat="1" ht="12.75" customHeight="1" x14ac:dyDescent="0.2">
      <c r="A147" s="72">
        <v>146</v>
      </c>
      <c r="B147" s="73" t="s">
        <v>464</v>
      </c>
      <c r="C147" s="74" t="s">
        <v>150</v>
      </c>
      <c r="D147" s="96" t="s">
        <v>465</v>
      </c>
      <c r="E147" s="61">
        <v>354</v>
      </c>
      <c r="F147" s="19">
        <v>285</v>
      </c>
      <c r="G147" s="13">
        <v>69</v>
      </c>
      <c r="H147" s="27">
        <f t="shared" si="3"/>
        <v>354</v>
      </c>
      <c r="I147" s="19">
        <v>285</v>
      </c>
      <c r="J147" s="33">
        <v>69</v>
      </c>
      <c r="K147" s="12"/>
      <c r="L147" s="13"/>
      <c r="M147" s="101" t="s">
        <v>514</v>
      </c>
      <c r="N147" s="55"/>
      <c r="O147" s="88">
        <v>1</v>
      </c>
    </row>
    <row r="148" spans="1:15" s="53" customFormat="1" ht="12.75" customHeight="1" x14ac:dyDescent="0.2">
      <c r="A148" s="72">
        <v>147</v>
      </c>
      <c r="B148" s="73" t="s">
        <v>468</v>
      </c>
      <c r="C148" s="74" t="s">
        <v>171</v>
      </c>
      <c r="D148" s="96" t="s">
        <v>469</v>
      </c>
      <c r="E148" s="23">
        <v>857</v>
      </c>
      <c r="F148" s="20">
        <v>365</v>
      </c>
      <c r="G148" s="15">
        <v>492</v>
      </c>
      <c r="H148" s="28">
        <f t="shared" si="3"/>
        <v>856</v>
      </c>
      <c r="I148" s="20">
        <v>313</v>
      </c>
      <c r="J148" s="17">
        <v>543</v>
      </c>
      <c r="K148" s="14">
        <v>-52</v>
      </c>
      <c r="L148" s="15">
        <v>51</v>
      </c>
      <c r="M148" s="105" t="s">
        <v>568</v>
      </c>
      <c r="N148" s="57">
        <v>1</v>
      </c>
      <c r="O148" s="89"/>
    </row>
    <row r="149" spans="1:15" s="53" customFormat="1" ht="12.75" customHeight="1" x14ac:dyDescent="0.2">
      <c r="A149" s="72">
        <v>148</v>
      </c>
      <c r="B149" s="73" t="s">
        <v>475</v>
      </c>
      <c r="C149" s="74" t="s">
        <v>148</v>
      </c>
      <c r="D149" s="96" t="s">
        <v>476</v>
      </c>
      <c r="E149" s="61">
        <v>257</v>
      </c>
      <c r="F149" s="19">
        <v>202</v>
      </c>
      <c r="G149" s="13">
        <v>55</v>
      </c>
      <c r="H149" s="27">
        <f t="shared" si="3"/>
        <v>257</v>
      </c>
      <c r="I149" s="19">
        <v>202</v>
      </c>
      <c r="J149" s="13">
        <v>55</v>
      </c>
      <c r="K149" s="12"/>
      <c r="L149" s="13"/>
      <c r="M149" s="101" t="s">
        <v>514</v>
      </c>
      <c r="N149" s="55"/>
      <c r="O149" s="88">
        <v>1</v>
      </c>
    </row>
    <row r="150" spans="1:15" s="53" customFormat="1" ht="12.75" customHeight="1" x14ac:dyDescent="0.2">
      <c r="A150" s="72">
        <v>149</v>
      </c>
      <c r="B150" s="73" t="s">
        <v>483</v>
      </c>
      <c r="C150" s="74" t="s">
        <v>335</v>
      </c>
      <c r="D150" s="96" t="s">
        <v>484</v>
      </c>
      <c r="E150" s="61">
        <v>325</v>
      </c>
      <c r="F150" s="19">
        <v>161</v>
      </c>
      <c r="G150" s="13">
        <v>164</v>
      </c>
      <c r="H150" s="27">
        <f t="shared" si="3"/>
        <v>325</v>
      </c>
      <c r="I150" s="19">
        <v>161</v>
      </c>
      <c r="J150" s="13">
        <v>164</v>
      </c>
      <c r="K150" s="12"/>
      <c r="L150" s="13"/>
      <c r="M150" s="101" t="s">
        <v>514</v>
      </c>
      <c r="N150" s="55"/>
      <c r="O150" s="88">
        <v>1</v>
      </c>
    </row>
    <row r="151" spans="1:15" s="53" customFormat="1" ht="12.75" customHeight="1" x14ac:dyDescent="0.2">
      <c r="A151" s="72">
        <v>150</v>
      </c>
      <c r="B151" s="73" t="s">
        <v>181</v>
      </c>
      <c r="C151" s="74">
        <v>5</v>
      </c>
      <c r="D151" s="96" t="s">
        <v>21</v>
      </c>
      <c r="E151" s="23">
        <v>313</v>
      </c>
      <c r="F151" s="18">
        <v>174</v>
      </c>
      <c r="G151" s="11">
        <v>139</v>
      </c>
      <c r="H151" s="26">
        <f t="shared" si="3"/>
        <v>313</v>
      </c>
      <c r="I151" s="18">
        <v>214</v>
      </c>
      <c r="J151" s="16">
        <v>99</v>
      </c>
      <c r="K151" s="10">
        <v>40</v>
      </c>
      <c r="L151" s="11">
        <v>-40</v>
      </c>
      <c r="M151" s="102" t="s">
        <v>591</v>
      </c>
      <c r="N151" s="56">
        <v>1</v>
      </c>
      <c r="O151" s="89"/>
    </row>
    <row r="152" spans="1:15" s="53" customFormat="1" ht="12.75" customHeight="1" x14ac:dyDescent="0.2">
      <c r="A152" s="72">
        <v>151</v>
      </c>
      <c r="B152" s="73" t="s">
        <v>190</v>
      </c>
      <c r="C152" s="74">
        <v>26</v>
      </c>
      <c r="D152" s="96" t="s">
        <v>29</v>
      </c>
      <c r="E152" s="61">
        <v>151</v>
      </c>
      <c r="F152" s="19">
        <v>109</v>
      </c>
      <c r="G152" s="13">
        <v>42</v>
      </c>
      <c r="H152" s="27">
        <f t="shared" si="3"/>
        <v>151</v>
      </c>
      <c r="I152" s="19">
        <v>109</v>
      </c>
      <c r="J152" s="33">
        <v>42</v>
      </c>
      <c r="K152" s="12"/>
      <c r="L152" s="13"/>
      <c r="M152" s="101" t="s">
        <v>514</v>
      </c>
      <c r="N152" s="55"/>
      <c r="O152" s="88">
        <v>1</v>
      </c>
    </row>
    <row r="153" spans="1:15" s="53" customFormat="1" ht="12.75" customHeight="1" x14ac:dyDescent="0.2">
      <c r="A153" s="72">
        <v>152</v>
      </c>
      <c r="B153" s="73" t="s">
        <v>196</v>
      </c>
      <c r="C153" s="74">
        <v>6</v>
      </c>
      <c r="D153" s="96" t="s">
        <v>35</v>
      </c>
      <c r="E153" s="61">
        <v>105</v>
      </c>
      <c r="F153" s="19">
        <v>64</v>
      </c>
      <c r="G153" s="13">
        <v>41</v>
      </c>
      <c r="H153" s="27">
        <f t="shared" si="3"/>
        <v>105</v>
      </c>
      <c r="I153" s="19">
        <v>64</v>
      </c>
      <c r="J153" s="33">
        <v>41</v>
      </c>
      <c r="K153" s="12"/>
      <c r="L153" s="13"/>
      <c r="M153" s="101" t="s">
        <v>514</v>
      </c>
      <c r="N153" s="55"/>
      <c r="O153" s="88">
        <v>1</v>
      </c>
    </row>
    <row r="154" spans="1:15" s="53" customFormat="1" ht="12.75" customHeight="1" x14ac:dyDescent="0.2">
      <c r="A154" s="72">
        <v>153</v>
      </c>
      <c r="B154" s="73" t="s">
        <v>198</v>
      </c>
      <c r="C154" s="74">
        <v>11</v>
      </c>
      <c r="D154" s="96" t="s">
        <v>36</v>
      </c>
      <c r="E154" s="61">
        <v>109</v>
      </c>
      <c r="F154" s="19">
        <v>86</v>
      </c>
      <c r="G154" s="13">
        <v>23</v>
      </c>
      <c r="H154" s="27">
        <f t="shared" si="3"/>
        <v>109</v>
      </c>
      <c r="I154" s="19">
        <v>86</v>
      </c>
      <c r="J154" s="13">
        <v>23</v>
      </c>
      <c r="K154" s="12"/>
      <c r="L154" s="13"/>
      <c r="M154" s="101" t="s">
        <v>514</v>
      </c>
      <c r="N154" s="55"/>
      <c r="O154" s="88">
        <v>1</v>
      </c>
    </row>
    <row r="155" spans="1:15" s="53" customFormat="1" ht="12.75" customHeight="1" x14ac:dyDescent="0.2">
      <c r="A155" s="72">
        <v>154</v>
      </c>
      <c r="B155" s="73" t="s">
        <v>215</v>
      </c>
      <c r="C155" s="74">
        <v>8</v>
      </c>
      <c r="D155" s="96" t="s">
        <v>51</v>
      </c>
      <c r="E155" s="61">
        <v>108</v>
      </c>
      <c r="F155" s="19">
        <v>59</v>
      </c>
      <c r="G155" s="13">
        <v>49</v>
      </c>
      <c r="H155" s="27">
        <f t="shared" si="3"/>
        <v>108</v>
      </c>
      <c r="I155" s="19">
        <v>59</v>
      </c>
      <c r="J155" s="33">
        <v>49</v>
      </c>
      <c r="K155" s="12"/>
      <c r="L155" s="13"/>
      <c r="M155" s="101" t="s">
        <v>514</v>
      </c>
      <c r="N155" s="55"/>
      <c r="O155" s="88">
        <v>1</v>
      </c>
    </row>
    <row r="156" spans="1:15" s="53" customFormat="1" ht="12.75" customHeight="1" x14ac:dyDescent="0.2">
      <c r="A156" s="72">
        <v>155</v>
      </c>
      <c r="B156" s="73" t="s">
        <v>229</v>
      </c>
      <c r="C156" s="74">
        <v>3</v>
      </c>
      <c r="D156" s="96" t="s">
        <v>61</v>
      </c>
      <c r="E156" s="61">
        <v>161</v>
      </c>
      <c r="F156" s="19">
        <v>90</v>
      </c>
      <c r="G156" s="13">
        <v>71</v>
      </c>
      <c r="H156" s="27">
        <f t="shared" si="3"/>
        <v>161</v>
      </c>
      <c r="I156" s="19">
        <v>90</v>
      </c>
      <c r="J156" s="33">
        <v>71</v>
      </c>
      <c r="K156" s="12"/>
      <c r="L156" s="13"/>
      <c r="M156" s="101" t="s">
        <v>514</v>
      </c>
      <c r="N156" s="55"/>
      <c r="O156" s="88">
        <v>1</v>
      </c>
    </row>
    <row r="157" spans="1:15" s="53" customFormat="1" ht="12.75" customHeight="1" x14ac:dyDescent="0.2">
      <c r="A157" s="72">
        <v>156</v>
      </c>
      <c r="B157" s="73" t="s">
        <v>230</v>
      </c>
      <c r="C157" s="74">
        <v>4</v>
      </c>
      <c r="D157" s="96" t="s">
        <v>62</v>
      </c>
      <c r="E157" s="23">
        <v>123</v>
      </c>
      <c r="F157" s="18">
        <v>66</v>
      </c>
      <c r="G157" s="11">
        <v>57</v>
      </c>
      <c r="H157" s="26">
        <f t="shared" si="3"/>
        <v>124</v>
      </c>
      <c r="I157" s="18">
        <v>67</v>
      </c>
      <c r="J157" s="16">
        <v>57</v>
      </c>
      <c r="K157" s="10">
        <v>1</v>
      </c>
      <c r="L157" s="11">
        <v>0</v>
      </c>
      <c r="M157" s="102" t="s">
        <v>569</v>
      </c>
      <c r="N157" s="56">
        <v>1</v>
      </c>
      <c r="O157" s="89"/>
    </row>
    <row r="158" spans="1:15" s="53" customFormat="1" ht="12.75" customHeight="1" x14ac:dyDescent="0.2">
      <c r="A158" s="72">
        <v>157</v>
      </c>
      <c r="B158" s="73" t="s">
        <v>190</v>
      </c>
      <c r="C158" s="74">
        <v>18</v>
      </c>
      <c r="D158" s="96" t="s">
        <v>71</v>
      </c>
      <c r="E158" s="23">
        <v>701</v>
      </c>
      <c r="F158" s="18">
        <v>305</v>
      </c>
      <c r="G158" s="11">
        <v>396</v>
      </c>
      <c r="H158" s="26">
        <f t="shared" si="3"/>
        <v>701</v>
      </c>
      <c r="I158" s="18">
        <v>344</v>
      </c>
      <c r="J158" s="16">
        <v>357</v>
      </c>
      <c r="K158" s="10">
        <v>39</v>
      </c>
      <c r="L158" s="11">
        <v>-39</v>
      </c>
      <c r="M158" s="102" t="s">
        <v>592</v>
      </c>
      <c r="N158" s="56">
        <v>1</v>
      </c>
      <c r="O158" s="89"/>
    </row>
    <row r="159" spans="1:15" s="53" customFormat="1" ht="12.75" customHeight="1" x14ac:dyDescent="0.2">
      <c r="A159" s="72">
        <v>158</v>
      </c>
      <c r="B159" s="73" t="s">
        <v>249</v>
      </c>
      <c r="C159" s="74">
        <v>6</v>
      </c>
      <c r="D159" s="96" t="s">
        <v>82</v>
      </c>
      <c r="E159" s="61">
        <v>171</v>
      </c>
      <c r="F159" s="19">
        <v>104</v>
      </c>
      <c r="G159" s="13">
        <v>67</v>
      </c>
      <c r="H159" s="27">
        <f t="shared" si="3"/>
        <v>171</v>
      </c>
      <c r="I159" s="19">
        <v>104</v>
      </c>
      <c r="J159" s="33">
        <v>67</v>
      </c>
      <c r="K159" s="12"/>
      <c r="L159" s="13"/>
      <c r="M159" s="101" t="s">
        <v>514</v>
      </c>
      <c r="N159" s="55"/>
      <c r="O159" s="88">
        <v>1</v>
      </c>
    </row>
    <row r="160" spans="1:15" s="53" customFormat="1" ht="12.75" customHeight="1" x14ac:dyDescent="0.2">
      <c r="A160" s="72">
        <v>159</v>
      </c>
      <c r="B160" s="73" t="s">
        <v>255</v>
      </c>
      <c r="C160" s="74">
        <v>8</v>
      </c>
      <c r="D160" s="96" t="s">
        <v>88</v>
      </c>
      <c r="E160" s="61">
        <v>259</v>
      </c>
      <c r="F160" s="19">
        <v>137</v>
      </c>
      <c r="G160" s="13">
        <v>122</v>
      </c>
      <c r="H160" s="27">
        <f t="shared" si="3"/>
        <v>259</v>
      </c>
      <c r="I160" s="19">
        <v>137</v>
      </c>
      <c r="J160" s="33">
        <v>122</v>
      </c>
      <c r="K160" s="12"/>
      <c r="L160" s="13"/>
      <c r="M160" s="101" t="s">
        <v>514</v>
      </c>
      <c r="N160" s="55"/>
      <c r="O160" s="88">
        <v>1</v>
      </c>
    </row>
    <row r="161" spans="1:15" s="53" customFormat="1" ht="12.75" customHeight="1" x14ac:dyDescent="0.2">
      <c r="A161" s="72">
        <v>160</v>
      </c>
      <c r="B161" s="73" t="s">
        <v>265</v>
      </c>
      <c r="C161" s="74">
        <v>5</v>
      </c>
      <c r="D161" s="96" t="s">
        <v>99</v>
      </c>
      <c r="E161" s="61">
        <v>146</v>
      </c>
      <c r="F161" s="19">
        <v>107</v>
      </c>
      <c r="G161" s="13">
        <v>39</v>
      </c>
      <c r="H161" s="27">
        <f t="shared" si="3"/>
        <v>146</v>
      </c>
      <c r="I161" s="19">
        <v>107</v>
      </c>
      <c r="J161" s="33">
        <v>39</v>
      </c>
      <c r="K161" s="12"/>
      <c r="L161" s="13"/>
      <c r="M161" s="101" t="s">
        <v>514</v>
      </c>
      <c r="N161" s="55"/>
      <c r="O161" s="88">
        <v>1</v>
      </c>
    </row>
    <row r="162" spans="1:15" s="53" customFormat="1" ht="12.75" customHeight="1" x14ac:dyDescent="0.2">
      <c r="A162" s="72">
        <v>161</v>
      </c>
      <c r="B162" s="73" t="s">
        <v>267</v>
      </c>
      <c r="C162" s="74">
        <v>14</v>
      </c>
      <c r="D162" s="96" t="s">
        <v>101</v>
      </c>
      <c r="E162" s="61">
        <v>115</v>
      </c>
      <c r="F162" s="19">
        <v>71</v>
      </c>
      <c r="G162" s="13">
        <v>44</v>
      </c>
      <c r="H162" s="27">
        <f t="shared" si="3"/>
        <v>115</v>
      </c>
      <c r="I162" s="19">
        <v>71</v>
      </c>
      <c r="J162" s="33">
        <v>44</v>
      </c>
      <c r="K162" s="12"/>
      <c r="L162" s="13"/>
      <c r="M162" s="101" t="s">
        <v>514</v>
      </c>
      <c r="N162" s="55"/>
      <c r="O162" s="88">
        <v>1</v>
      </c>
    </row>
    <row r="163" spans="1:15" s="53" customFormat="1" ht="12.75" customHeight="1" x14ac:dyDescent="0.2">
      <c r="A163" s="72">
        <v>162</v>
      </c>
      <c r="B163" s="73" t="s">
        <v>274</v>
      </c>
      <c r="C163" s="74">
        <v>3</v>
      </c>
      <c r="D163" s="96" t="s">
        <v>108</v>
      </c>
      <c r="E163" s="61">
        <v>296</v>
      </c>
      <c r="F163" s="19">
        <v>111</v>
      </c>
      <c r="G163" s="13">
        <v>185</v>
      </c>
      <c r="H163" s="27">
        <f t="shared" si="3"/>
        <v>296</v>
      </c>
      <c r="I163" s="19">
        <v>111</v>
      </c>
      <c r="J163" s="33">
        <v>185</v>
      </c>
      <c r="K163" s="12"/>
      <c r="L163" s="13"/>
      <c r="M163" s="101" t="s">
        <v>514</v>
      </c>
      <c r="N163" s="55"/>
      <c r="O163" s="88">
        <v>1</v>
      </c>
    </row>
    <row r="164" spans="1:15" s="53" customFormat="1" ht="12.75" customHeight="1" x14ac:dyDescent="0.2">
      <c r="A164" s="72">
        <v>163</v>
      </c>
      <c r="B164" s="73" t="s">
        <v>275</v>
      </c>
      <c r="C164" s="74">
        <v>3</v>
      </c>
      <c r="D164" s="96" t="s">
        <v>110</v>
      </c>
      <c r="E164" s="23">
        <v>874</v>
      </c>
      <c r="F164" s="18">
        <v>341</v>
      </c>
      <c r="G164" s="11">
        <v>533</v>
      </c>
      <c r="H164" s="26">
        <f t="shared" si="3"/>
        <v>874</v>
      </c>
      <c r="I164" s="18">
        <v>391</v>
      </c>
      <c r="J164" s="16">
        <v>483</v>
      </c>
      <c r="K164" s="10">
        <v>50</v>
      </c>
      <c r="L164" s="11">
        <v>-50</v>
      </c>
      <c r="M164" s="102" t="s">
        <v>513</v>
      </c>
      <c r="N164" s="56">
        <v>1</v>
      </c>
      <c r="O164" s="89"/>
    </row>
    <row r="165" spans="1:15" s="53" customFormat="1" ht="12.75" customHeight="1" x14ac:dyDescent="0.2">
      <c r="A165" s="72">
        <v>164</v>
      </c>
      <c r="B165" s="73" t="s">
        <v>279</v>
      </c>
      <c r="C165" s="74">
        <v>5</v>
      </c>
      <c r="D165" s="96" t="s">
        <v>116</v>
      </c>
      <c r="E165" s="61">
        <v>156</v>
      </c>
      <c r="F165" s="19">
        <v>117</v>
      </c>
      <c r="G165" s="13">
        <v>39</v>
      </c>
      <c r="H165" s="27">
        <f t="shared" si="3"/>
        <v>156</v>
      </c>
      <c r="I165" s="19">
        <v>117</v>
      </c>
      <c r="J165" s="13">
        <v>39</v>
      </c>
      <c r="K165" s="12"/>
      <c r="L165" s="13"/>
      <c r="M165" s="101" t="s">
        <v>514</v>
      </c>
      <c r="N165" s="55"/>
      <c r="O165" s="88">
        <v>1</v>
      </c>
    </row>
    <row r="166" spans="1:15" s="53" customFormat="1" ht="12.75" customHeight="1" x14ac:dyDescent="0.2">
      <c r="A166" s="72">
        <v>165</v>
      </c>
      <c r="B166" s="73" t="s">
        <v>294</v>
      </c>
      <c r="C166" s="74">
        <v>26</v>
      </c>
      <c r="D166" s="96" t="s">
        <v>131</v>
      </c>
      <c r="E166" s="61">
        <v>131</v>
      </c>
      <c r="F166" s="19">
        <v>110</v>
      </c>
      <c r="G166" s="13">
        <v>21</v>
      </c>
      <c r="H166" s="27">
        <f t="shared" si="3"/>
        <v>131</v>
      </c>
      <c r="I166" s="19">
        <v>110</v>
      </c>
      <c r="J166" s="33">
        <v>21</v>
      </c>
      <c r="K166" s="12"/>
      <c r="L166" s="13"/>
      <c r="M166" s="101" t="s">
        <v>514</v>
      </c>
      <c r="N166" s="55"/>
      <c r="O166" s="88">
        <v>1</v>
      </c>
    </row>
    <row r="167" spans="1:15" s="53" customFormat="1" ht="12.75" customHeight="1" x14ac:dyDescent="0.2">
      <c r="A167" s="72">
        <v>166</v>
      </c>
      <c r="B167" s="73" t="s">
        <v>304</v>
      </c>
      <c r="C167" s="74" t="s">
        <v>148</v>
      </c>
      <c r="D167" s="96" t="s">
        <v>305</v>
      </c>
      <c r="E167" s="23">
        <v>318</v>
      </c>
      <c r="F167" s="20">
        <v>213</v>
      </c>
      <c r="G167" s="15">
        <v>105</v>
      </c>
      <c r="H167" s="28">
        <f t="shared" si="3"/>
        <v>337</v>
      </c>
      <c r="I167" s="20">
        <v>212</v>
      </c>
      <c r="J167" s="15">
        <v>125</v>
      </c>
      <c r="K167" s="14">
        <v>-1</v>
      </c>
      <c r="L167" s="15">
        <v>20</v>
      </c>
      <c r="M167" s="103" t="s">
        <v>593</v>
      </c>
      <c r="N167" s="57">
        <v>1</v>
      </c>
      <c r="O167" s="89"/>
    </row>
    <row r="168" spans="1:15" customFormat="1" ht="12.75" customHeight="1" x14ac:dyDescent="0.2">
      <c r="A168" s="72">
        <v>167</v>
      </c>
      <c r="B168" s="73" t="s">
        <v>313</v>
      </c>
      <c r="C168" s="74" t="s">
        <v>306</v>
      </c>
      <c r="D168" s="96" t="s">
        <v>314</v>
      </c>
      <c r="E168" s="23">
        <v>204</v>
      </c>
      <c r="F168" s="20">
        <v>148</v>
      </c>
      <c r="G168" s="15">
        <v>56</v>
      </c>
      <c r="H168" s="28">
        <v>205</v>
      </c>
      <c r="I168" s="20">
        <v>147</v>
      </c>
      <c r="J168" s="15">
        <v>56</v>
      </c>
      <c r="K168" s="14">
        <v>-1</v>
      </c>
      <c r="L168" s="15">
        <v>0</v>
      </c>
      <c r="M168" s="102" t="s">
        <v>570</v>
      </c>
      <c r="N168" s="57">
        <v>1</v>
      </c>
      <c r="O168" s="89"/>
    </row>
    <row r="169" spans="1:15" s="53" customFormat="1" ht="12.75" customHeight="1" x14ac:dyDescent="0.2">
      <c r="A169" s="72">
        <v>168</v>
      </c>
      <c r="B169" s="73" t="s">
        <v>345</v>
      </c>
      <c r="C169" s="74" t="s">
        <v>166</v>
      </c>
      <c r="D169" s="96" t="s">
        <v>346</v>
      </c>
      <c r="E169" s="61">
        <v>818</v>
      </c>
      <c r="F169" s="19">
        <v>324</v>
      </c>
      <c r="G169" s="13">
        <v>494</v>
      </c>
      <c r="H169" s="27">
        <f t="shared" si="3"/>
        <v>818</v>
      </c>
      <c r="I169" s="19">
        <v>324</v>
      </c>
      <c r="J169" s="13">
        <v>494</v>
      </c>
      <c r="K169" s="12"/>
      <c r="L169" s="13"/>
      <c r="M169" s="101" t="s">
        <v>514</v>
      </c>
      <c r="N169" s="55"/>
      <c r="O169" s="88">
        <v>1</v>
      </c>
    </row>
    <row r="170" spans="1:15" s="53" customFormat="1" ht="12.75" customHeight="1" x14ac:dyDescent="0.2">
      <c r="A170" s="72">
        <v>169</v>
      </c>
      <c r="B170" s="73" t="s">
        <v>347</v>
      </c>
      <c r="C170" s="74" t="s">
        <v>306</v>
      </c>
      <c r="D170" s="96" t="s">
        <v>348</v>
      </c>
      <c r="E170" s="61">
        <v>129</v>
      </c>
      <c r="F170" s="19">
        <v>97</v>
      </c>
      <c r="G170" s="13">
        <v>32</v>
      </c>
      <c r="H170" s="27">
        <f t="shared" si="3"/>
        <v>129</v>
      </c>
      <c r="I170" s="19">
        <v>97</v>
      </c>
      <c r="J170" s="13">
        <v>32</v>
      </c>
      <c r="K170" s="12"/>
      <c r="L170" s="13"/>
      <c r="M170" s="101" t="s">
        <v>514</v>
      </c>
      <c r="N170" s="55"/>
      <c r="O170" s="88">
        <v>1</v>
      </c>
    </row>
    <row r="171" spans="1:15" s="53" customFormat="1" ht="12.75" customHeight="1" x14ac:dyDescent="0.2">
      <c r="A171" s="72">
        <v>170</v>
      </c>
      <c r="B171" s="73" t="s">
        <v>349</v>
      </c>
      <c r="C171" s="74" t="s">
        <v>142</v>
      </c>
      <c r="D171" s="96" t="s">
        <v>350</v>
      </c>
      <c r="E171" s="61">
        <v>140</v>
      </c>
      <c r="F171" s="19">
        <v>108</v>
      </c>
      <c r="G171" s="13">
        <v>32</v>
      </c>
      <c r="H171" s="27">
        <f t="shared" si="3"/>
        <v>140</v>
      </c>
      <c r="I171" s="19">
        <v>108</v>
      </c>
      <c r="J171" s="33">
        <v>32</v>
      </c>
      <c r="K171" s="12"/>
      <c r="L171" s="13"/>
      <c r="M171" s="101" t="s">
        <v>514</v>
      </c>
      <c r="N171" s="55"/>
      <c r="O171" s="88">
        <v>1</v>
      </c>
    </row>
    <row r="172" spans="1:15" s="53" customFormat="1" ht="12.75" customHeight="1" x14ac:dyDescent="0.2">
      <c r="A172" s="72">
        <v>171</v>
      </c>
      <c r="B172" s="73" t="s">
        <v>351</v>
      </c>
      <c r="C172" s="74" t="s">
        <v>335</v>
      </c>
      <c r="D172" s="96" t="s">
        <v>352</v>
      </c>
      <c r="E172" s="61">
        <v>171</v>
      </c>
      <c r="F172" s="19">
        <v>89</v>
      </c>
      <c r="G172" s="13">
        <v>82</v>
      </c>
      <c r="H172" s="27">
        <f t="shared" si="3"/>
        <v>171</v>
      </c>
      <c r="I172" s="19">
        <v>89</v>
      </c>
      <c r="J172" s="13">
        <v>82</v>
      </c>
      <c r="K172" s="12"/>
      <c r="L172" s="13"/>
      <c r="M172" s="101" t="s">
        <v>514</v>
      </c>
      <c r="N172" s="55"/>
      <c r="O172" s="88">
        <v>1</v>
      </c>
    </row>
    <row r="173" spans="1:15" s="53" customFormat="1" ht="12.75" customHeight="1" x14ac:dyDescent="0.2">
      <c r="A173" s="72">
        <v>172</v>
      </c>
      <c r="B173" s="73" t="s">
        <v>372</v>
      </c>
      <c r="C173" s="74" t="s">
        <v>145</v>
      </c>
      <c r="D173" s="96" t="s">
        <v>373</v>
      </c>
      <c r="E173" s="61">
        <v>297</v>
      </c>
      <c r="F173" s="19">
        <v>211</v>
      </c>
      <c r="G173" s="13">
        <v>86</v>
      </c>
      <c r="H173" s="27">
        <f t="shared" si="3"/>
        <v>297</v>
      </c>
      <c r="I173" s="19">
        <v>211</v>
      </c>
      <c r="J173" s="33">
        <v>86</v>
      </c>
      <c r="K173" s="12"/>
      <c r="L173" s="13"/>
      <c r="M173" s="101" t="s">
        <v>514</v>
      </c>
      <c r="N173" s="55"/>
      <c r="O173" s="88">
        <v>1</v>
      </c>
    </row>
    <row r="174" spans="1:15" s="53" customFormat="1" ht="12.75" customHeight="1" x14ac:dyDescent="0.2">
      <c r="A174" s="72">
        <v>173</v>
      </c>
      <c r="B174" s="73" t="s">
        <v>384</v>
      </c>
      <c r="C174" s="74" t="s">
        <v>145</v>
      </c>
      <c r="D174" s="96" t="s">
        <v>385</v>
      </c>
      <c r="E174" s="61">
        <v>536</v>
      </c>
      <c r="F174" s="19">
        <v>412</v>
      </c>
      <c r="G174" s="13">
        <v>124</v>
      </c>
      <c r="H174" s="27">
        <f t="shared" si="3"/>
        <v>536</v>
      </c>
      <c r="I174" s="19">
        <v>412</v>
      </c>
      <c r="J174" s="13">
        <v>124</v>
      </c>
      <c r="K174" s="12"/>
      <c r="L174" s="13"/>
      <c r="M174" s="101" t="s">
        <v>514</v>
      </c>
      <c r="N174" s="55"/>
      <c r="O174" s="88">
        <v>1</v>
      </c>
    </row>
    <row r="175" spans="1:15" s="53" customFormat="1" ht="12.75" customHeight="1" x14ac:dyDescent="0.2">
      <c r="A175" s="72">
        <v>174</v>
      </c>
      <c r="B175" s="73" t="s">
        <v>396</v>
      </c>
      <c r="C175" s="74" t="s">
        <v>136</v>
      </c>
      <c r="D175" s="96" t="s">
        <v>397</v>
      </c>
      <c r="E175" s="61">
        <v>601</v>
      </c>
      <c r="F175" s="19">
        <v>355</v>
      </c>
      <c r="G175" s="13">
        <v>246</v>
      </c>
      <c r="H175" s="27">
        <f t="shared" si="3"/>
        <v>601</v>
      </c>
      <c r="I175" s="19">
        <v>355</v>
      </c>
      <c r="J175" s="33">
        <v>246</v>
      </c>
      <c r="K175" s="12"/>
      <c r="L175" s="13"/>
      <c r="M175" s="101" t="s">
        <v>514</v>
      </c>
      <c r="N175" s="55"/>
      <c r="O175" s="88">
        <v>1</v>
      </c>
    </row>
    <row r="176" spans="1:15" s="53" customFormat="1" ht="12.75" customHeight="1" x14ac:dyDescent="0.2">
      <c r="A176" s="72">
        <v>175</v>
      </c>
      <c r="B176" s="73" t="s">
        <v>422</v>
      </c>
      <c r="C176" s="74" t="s">
        <v>154</v>
      </c>
      <c r="D176" s="96" t="s">
        <v>423</v>
      </c>
      <c r="E176" s="61">
        <v>149</v>
      </c>
      <c r="F176" s="19">
        <v>102</v>
      </c>
      <c r="G176" s="13">
        <v>47</v>
      </c>
      <c r="H176" s="27">
        <f t="shared" si="3"/>
        <v>149</v>
      </c>
      <c r="I176" s="19">
        <v>102</v>
      </c>
      <c r="J176" s="33">
        <v>47</v>
      </c>
      <c r="K176" s="12"/>
      <c r="L176" s="13"/>
      <c r="M176" s="101" t="s">
        <v>514</v>
      </c>
      <c r="N176" s="55"/>
      <c r="O176" s="88">
        <v>1</v>
      </c>
    </row>
    <row r="177" spans="1:15" s="53" customFormat="1" ht="12.75" customHeight="1" x14ac:dyDescent="0.2">
      <c r="A177" s="72">
        <v>176</v>
      </c>
      <c r="B177" s="73" t="s">
        <v>438</v>
      </c>
      <c r="C177" s="74" t="s">
        <v>335</v>
      </c>
      <c r="D177" s="96" t="s">
        <v>439</v>
      </c>
      <c r="E177" s="61">
        <v>383</v>
      </c>
      <c r="F177" s="19">
        <v>157</v>
      </c>
      <c r="G177" s="13">
        <v>226</v>
      </c>
      <c r="H177" s="27">
        <f t="shared" si="3"/>
        <v>383</v>
      </c>
      <c r="I177" s="19">
        <v>157</v>
      </c>
      <c r="J177" s="33">
        <v>226</v>
      </c>
      <c r="K177" s="12"/>
      <c r="L177" s="13"/>
      <c r="M177" s="101" t="s">
        <v>514</v>
      </c>
      <c r="N177" s="55"/>
      <c r="O177" s="88">
        <v>1</v>
      </c>
    </row>
    <row r="178" spans="1:15" s="53" customFormat="1" ht="12.75" customHeight="1" x14ac:dyDescent="0.2">
      <c r="A178" s="72">
        <v>177</v>
      </c>
      <c r="B178" s="73" t="s">
        <v>440</v>
      </c>
      <c r="C178" s="74" t="s">
        <v>148</v>
      </c>
      <c r="D178" s="96" t="s">
        <v>441</v>
      </c>
      <c r="E178" s="61">
        <v>151</v>
      </c>
      <c r="F178" s="19">
        <v>74</v>
      </c>
      <c r="G178" s="13">
        <v>77</v>
      </c>
      <c r="H178" s="27">
        <f t="shared" si="3"/>
        <v>151</v>
      </c>
      <c r="I178" s="19">
        <v>74</v>
      </c>
      <c r="J178" s="13">
        <v>77</v>
      </c>
      <c r="K178" s="12"/>
      <c r="L178" s="13"/>
      <c r="M178" s="101" t="s">
        <v>514</v>
      </c>
      <c r="N178" s="55"/>
      <c r="O178" s="88">
        <v>1</v>
      </c>
    </row>
    <row r="179" spans="1:15" s="53" customFormat="1" ht="12.75" customHeight="1" x14ac:dyDescent="0.2">
      <c r="A179" s="72">
        <v>178</v>
      </c>
      <c r="B179" s="73" t="s">
        <v>453</v>
      </c>
      <c r="C179" s="74" t="s">
        <v>145</v>
      </c>
      <c r="D179" s="96" t="s">
        <v>454</v>
      </c>
      <c r="E179" s="61">
        <v>286</v>
      </c>
      <c r="F179" s="19">
        <v>153</v>
      </c>
      <c r="G179" s="13">
        <v>133</v>
      </c>
      <c r="H179" s="27">
        <f t="shared" si="3"/>
        <v>286</v>
      </c>
      <c r="I179" s="19">
        <v>153</v>
      </c>
      <c r="J179" s="33">
        <v>133</v>
      </c>
      <c r="K179" s="12"/>
      <c r="L179" s="13"/>
      <c r="M179" s="101" t="s">
        <v>514</v>
      </c>
      <c r="N179" s="55"/>
      <c r="O179" s="88">
        <v>1</v>
      </c>
    </row>
    <row r="180" spans="1:15" s="53" customFormat="1" ht="12.75" customHeight="1" x14ac:dyDescent="0.2">
      <c r="A180" s="72">
        <v>179</v>
      </c>
      <c r="B180" s="73" t="s">
        <v>486</v>
      </c>
      <c r="C180" s="74" t="s">
        <v>306</v>
      </c>
      <c r="D180" s="96" t="s">
        <v>487</v>
      </c>
      <c r="E180" s="23">
        <v>269</v>
      </c>
      <c r="F180" s="20">
        <v>161</v>
      </c>
      <c r="G180" s="15">
        <v>108</v>
      </c>
      <c r="H180" s="28">
        <f t="shared" si="3"/>
        <v>269</v>
      </c>
      <c r="I180" s="20">
        <v>160</v>
      </c>
      <c r="J180" s="15">
        <v>109</v>
      </c>
      <c r="K180" s="14">
        <v>-1</v>
      </c>
      <c r="L180" s="15">
        <v>1</v>
      </c>
      <c r="M180" s="103" t="s">
        <v>527</v>
      </c>
      <c r="N180" s="57">
        <v>1</v>
      </c>
      <c r="O180" s="89"/>
    </row>
    <row r="181" spans="1:15" s="53" customFormat="1" ht="12.75" customHeight="1" x14ac:dyDescent="0.2">
      <c r="A181" s="72">
        <v>180</v>
      </c>
      <c r="B181" s="73" t="s">
        <v>499</v>
      </c>
      <c r="C181" s="74" t="s">
        <v>142</v>
      </c>
      <c r="D181" s="96" t="s">
        <v>500</v>
      </c>
      <c r="E181" s="61">
        <v>206</v>
      </c>
      <c r="F181" s="19">
        <v>113</v>
      </c>
      <c r="G181" s="13">
        <v>93</v>
      </c>
      <c r="H181" s="27">
        <f t="shared" si="3"/>
        <v>206</v>
      </c>
      <c r="I181" s="19">
        <v>113</v>
      </c>
      <c r="J181" s="13">
        <v>93</v>
      </c>
      <c r="K181" s="12"/>
      <c r="L181" s="13"/>
      <c r="M181" s="101" t="s">
        <v>514</v>
      </c>
      <c r="N181" s="55"/>
      <c r="O181" s="88">
        <v>1</v>
      </c>
    </row>
    <row r="182" spans="1:15" s="53" customFormat="1" ht="12.75" customHeight="1" x14ac:dyDescent="0.2">
      <c r="A182" s="72">
        <v>181</v>
      </c>
      <c r="B182" s="73" t="s">
        <v>501</v>
      </c>
      <c r="C182" s="74" t="s">
        <v>158</v>
      </c>
      <c r="D182" s="96" t="s">
        <v>502</v>
      </c>
      <c r="E182" s="61">
        <v>146</v>
      </c>
      <c r="F182" s="19">
        <v>60</v>
      </c>
      <c r="G182" s="13">
        <v>86</v>
      </c>
      <c r="H182" s="27">
        <f t="shared" si="3"/>
        <v>146</v>
      </c>
      <c r="I182" s="19">
        <v>60</v>
      </c>
      <c r="J182" s="33">
        <v>86</v>
      </c>
      <c r="K182" s="12"/>
      <c r="L182" s="13"/>
      <c r="M182" s="101" t="s">
        <v>514</v>
      </c>
      <c r="N182" s="55"/>
      <c r="O182" s="88">
        <v>1</v>
      </c>
    </row>
    <row r="183" spans="1:15" s="53" customFormat="1" ht="12.75" customHeight="1" x14ac:dyDescent="0.2">
      <c r="A183" s="72">
        <v>182</v>
      </c>
      <c r="B183" s="73" t="s">
        <v>194</v>
      </c>
      <c r="C183" s="74">
        <v>15</v>
      </c>
      <c r="D183" s="96" t="s">
        <v>33</v>
      </c>
      <c r="E183" s="61">
        <v>112</v>
      </c>
      <c r="F183" s="19">
        <v>81</v>
      </c>
      <c r="G183" s="13">
        <v>31</v>
      </c>
      <c r="H183" s="27">
        <f t="shared" si="3"/>
        <v>112</v>
      </c>
      <c r="I183" s="19">
        <v>81</v>
      </c>
      <c r="J183" s="33">
        <v>31</v>
      </c>
      <c r="K183" s="12"/>
      <c r="L183" s="13"/>
      <c r="M183" s="101" t="s">
        <v>514</v>
      </c>
      <c r="N183" s="55"/>
      <c r="O183" s="88">
        <v>1</v>
      </c>
    </row>
    <row r="184" spans="1:15" s="53" customFormat="1" ht="12.75" customHeight="1" x14ac:dyDescent="0.2">
      <c r="A184" s="72">
        <v>183</v>
      </c>
      <c r="B184" s="73" t="s">
        <v>241</v>
      </c>
      <c r="C184" s="74">
        <v>8</v>
      </c>
      <c r="D184" s="96" t="s">
        <v>74</v>
      </c>
      <c r="E184" s="61">
        <v>157</v>
      </c>
      <c r="F184" s="19">
        <v>123</v>
      </c>
      <c r="G184" s="13">
        <v>34</v>
      </c>
      <c r="H184" s="27">
        <f t="shared" si="3"/>
        <v>157</v>
      </c>
      <c r="I184" s="19">
        <v>123</v>
      </c>
      <c r="J184" s="33">
        <v>34</v>
      </c>
      <c r="K184" s="12"/>
      <c r="L184" s="13"/>
      <c r="M184" s="101" t="s">
        <v>514</v>
      </c>
      <c r="N184" s="55"/>
      <c r="O184" s="88">
        <v>1</v>
      </c>
    </row>
    <row r="185" spans="1:15" s="53" customFormat="1" ht="12.75" customHeight="1" x14ac:dyDescent="0.2">
      <c r="A185" s="72">
        <v>184</v>
      </c>
      <c r="B185" s="73" t="s">
        <v>286</v>
      </c>
      <c r="C185" s="74">
        <v>25</v>
      </c>
      <c r="D185" s="96" t="s">
        <v>123</v>
      </c>
      <c r="E185" s="61">
        <v>145</v>
      </c>
      <c r="F185" s="19">
        <v>100</v>
      </c>
      <c r="G185" s="13">
        <v>45</v>
      </c>
      <c r="H185" s="27">
        <f t="shared" si="3"/>
        <v>145</v>
      </c>
      <c r="I185" s="19">
        <v>100</v>
      </c>
      <c r="J185" s="33">
        <v>45</v>
      </c>
      <c r="K185" s="12"/>
      <c r="L185" s="13"/>
      <c r="M185" s="101" t="s">
        <v>514</v>
      </c>
      <c r="N185" s="55"/>
      <c r="O185" s="88">
        <v>1</v>
      </c>
    </row>
    <row r="186" spans="1:15" s="53" customFormat="1" ht="12.75" customHeight="1" x14ac:dyDescent="0.2">
      <c r="A186" s="72">
        <v>185</v>
      </c>
      <c r="B186" s="73" t="s">
        <v>332</v>
      </c>
      <c r="C186" s="74" t="s">
        <v>303</v>
      </c>
      <c r="D186" s="96" t="s">
        <v>333</v>
      </c>
      <c r="E186" s="61">
        <v>151</v>
      </c>
      <c r="F186" s="19">
        <v>129</v>
      </c>
      <c r="G186" s="13">
        <v>22</v>
      </c>
      <c r="H186" s="27">
        <f t="shared" si="3"/>
        <v>151</v>
      </c>
      <c r="I186" s="19">
        <v>129</v>
      </c>
      <c r="J186" s="13">
        <v>22</v>
      </c>
      <c r="K186" s="12"/>
      <c r="L186" s="13"/>
      <c r="M186" s="101" t="s">
        <v>514</v>
      </c>
      <c r="N186" s="55"/>
      <c r="O186" s="88">
        <v>1</v>
      </c>
    </row>
    <row r="187" spans="1:15" s="53" customFormat="1" ht="12.75" customHeight="1" x14ac:dyDescent="0.2">
      <c r="A187" s="72">
        <v>186</v>
      </c>
      <c r="B187" s="73" t="s">
        <v>286</v>
      </c>
      <c r="C187" s="74" t="s">
        <v>174</v>
      </c>
      <c r="D187" s="96" t="s">
        <v>344</v>
      </c>
      <c r="E187" s="61">
        <v>135</v>
      </c>
      <c r="F187" s="19">
        <v>94</v>
      </c>
      <c r="G187" s="13">
        <v>41</v>
      </c>
      <c r="H187" s="27">
        <f t="shared" si="3"/>
        <v>135</v>
      </c>
      <c r="I187" s="19">
        <v>94</v>
      </c>
      <c r="J187" s="13">
        <v>41</v>
      </c>
      <c r="K187" s="12"/>
      <c r="L187" s="13"/>
      <c r="M187" s="101" t="s">
        <v>514</v>
      </c>
      <c r="N187" s="55"/>
      <c r="O187" s="88">
        <v>1</v>
      </c>
    </row>
    <row r="188" spans="1:15" s="53" customFormat="1" ht="12.75" customHeight="1" x14ac:dyDescent="0.2">
      <c r="A188" s="72">
        <v>187</v>
      </c>
      <c r="B188" s="73" t="s">
        <v>434</v>
      </c>
      <c r="C188" s="74" t="s">
        <v>168</v>
      </c>
      <c r="D188" s="96" t="s">
        <v>435</v>
      </c>
      <c r="E188" s="61">
        <v>157</v>
      </c>
      <c r="F188" s="19">
        <v>127</v>
      </c>
      <c r="G188" s="13">
        <v>30</v>
      </c>
      <c r="H188" s="27">
        <f t="shared" si="3"/>
        <v>157</v>
      </c>
      <c r="I188" s="19">
        <v>127</v>
      </c>
      <c r="J188" s="13">
        <v>30</v>
      </c>
      <c r="K188" s="12"/>
      <c r="L188" s="13"/>
      <c r="M188" s="101" t="s">
        <v>514</v>
      </c>
      <c r="N188" s="55"/>
      <c r="O188" s="88">
        <v>1</v>
      </c>
    </row>
    <row r="189" spans="1:15" s="53" customFormat="1" ht="12.75" customHeight="1" x14ac:dyDescent="0.2">
      <c r="A189" s="72">
        <v>188</v>
      </c>
      <c r="B189" s="73" t="s">
        <v>436</v>
      </c>
      <c r="C189" s="74" t="s">
        <v>142</v>
      </c>
      <c r="D189" s="96" t="s">
        <v>437</v>
      </c>
      <c r="E189" s="61">
        <v>238</v>
      </c>
      <c r="F189" s="19">
        <v>192</v>
      </c>
      <c r="G189" s="13">
        <v>46</v>
      </c>
      <c r="H189" s="27">
        <f t="shared" si="3"/>
        <v>238</v>
      </c>
      <c r="I189" s="19">
        <v>192</v>
      </c>
      <c r="J189" s="13">
        <v>46</v>
      </c>
      <c r="K189" s="12"/>
      <c r="L189" s="13"/>
      <c r="M189" s="101" t="s">
        <v>514</v>
      </c>
      <c r="N189" s="55"/>
      <c r="O189" s="88">
        <v>1</v>
      </c>
    </row>
    <row r="190" spans="1:15" s="53" customFormat="1" ht="12.75" customHeight="1" x14ac:dyDescent="0.2">
      <c r="A190" s="72">
        <v>189</v>
      </c>
      <c r="B190" s="73" t="s">
        <v>180</v>
      </c>
      <c r="C190" s="74">
        <v>8</v>
      </c>
      <c r="D190" s="96" t="s">
        <v>20</v>
      </c>
      <c r="E190" s="23">
        <v>210</v>
      </c>
      <c r="F190" s="18">
        <v>119</v>
      </c>
      <c r="G190" s="11">
        <v>91</v>
      </c>
      <c r="H190" s="26">
        <f t="shared" si="3"/>
        <v>210</v>
      </c>
      <c r="I190" s="18">
        <v>102</v>
      </c>
      <c r="J190" s="11">
        <v>108</v>
      </c>
      <c r="K190" s="10">
        <v>-17</v>
      </c>
      <c r="L190" s="11">
        <v>17</v>
      </c>
      <c r="M190" s="102" t="s">
        <v>590</v>
      </c>
      <c r="N190" s="56">
        <v>1</v>
      </c>
      <c r="O190" s="89"/>
    </row>
    <row r="191" spans="1:15" s="53" customFormat="1" ht="12.75" customHeight="1" x14ac:dyDescent="0.2">
      <c r="A191" s="72">
        <v>190</v>
      </c>
      <c r="B191" s="73" t="s">
        <v>184</v>
      </c>
      <c r="C191" s="74">
        <v>5</v>
      </c>
      <c r="D191" s="96" t="s">
        <v>23</v>
      </c>
      <c r="E191" s="61">
        <v>98</v>
      </c>
      <c r="F191" s="19">
        <v>51</v>
      </c>
      <c r="G191" s="13">
        <v>47</v>
      </c>
      <c r="H191" s="27">
        <f t="shared" si="3"/>
        <v>98</v>
      </c>
      <c r="I191" s="19">
        <v>51</v>
      </c>
      <c r="J191" s="13">
        <v>47</v>
      </c>
      <c r="K191" s="12"/>
      <c r="L191" s="13"/>
      <c r="M191" s="101" t="s">
        <v>514</v>
      </c>
      <c r="N191" s="55"/>
      <c r="O191" s="88">
        <v>1</v>
      </c>
    </row>
    <row r="192" spans="1:15" s="53" customFormat="1" ht="12.75" customHeight="1" x14ac:dyDescent="0.2">
      <c r="A192" s="72">
        <v>191</v>
      </c>
      <c r="B192" s="73" t="s">
        <v>191</v>
      </c>
      <c r="C192" s="74">
        <v>4</v>
      </c>
      <c r="D192" s="96" t="s">
        <v>30</v>
      </c>
      <c r="E192" s="61">
        <v>173</v>
      </c>
      <c r="F192" s="19">
        <v>92</v>
      </c>
      <c r="G192" s="13">
        <v>81</v>
      </c>
      <c r="H192" s="27">
        <f t="shared" si="3"/>
        <v>173</v>
      </c>
      <c r="I192" s="19">
        <v>92</v>
      </c>
      <c r="J192" s="33">
        <v>81</v>
      </c>
      <c r="K192" s="12"/>
      <c r="L192" s="13"/>
      <c r="M192" s="101" t="s">
        <v>514</v>
      </c>
      <c r="N192" s="55"/>
      <c r="O192" s="88">
        <v>1</v>
      </c>
    </row>
    <row r="193" spans="1:15" s="53" customFormat="1" ht="12.75" customHeight="1" x14ac:dyDescent="0.2">
      <c r="A193" s="72">
        <v>192</v>
      </c>
      <c r="B193" s="73" t="s">
        <v>192</v>
      </c>
      <c r="C193" s="74">
        <v>8</v>
      </c>
      <c r="D193" s="96" t="s">
        <v>31</v>
      </c>
      <c r="E193" s="23">
        <v>603</v>
      </c>
      <c r="F193" s="18">
        <v>208</v>
      </c>
      <c r="G193" s="11">
        <v>395</v>
      </c>
      <c r="H193" s="26">
        <f t="shared" si="3"/>
        <v>602</v>
      </c>
      <c r="I193" s="18">
        <v>259</v>
      </c>
      <c r="J193" s="11">
        <v>343</v>
      </c>
      <c r="K193" s="10">
        <v>51</v>
      </c>
      <c r="L193" s="11">
        <v>-52</v>
      </c>
      <c r="M193" s="104" t="s">
        <v>571</v>
      </c>
      <c r="N193" s="56">
        <v>1</v>
      </c>
      <c r="O193" s="89"/>
    </row>
    <row r="194" spans="1:15" s="53" customFormat="1" ht="12.75" customHeight="1" x14ac:dyDescent="0.2">
      <c r="A194" s="72">
        <v>193</v>
      </c>
      <c r="B194" s="73" t="s">
        <v>210</v>
      </c>
      <c r="C194" s="74">
        <v>2</v>
      </c>
      <c r="D194" s="96" t="s">
        <v>46</v>
      </c>
      <c r="E194" s="23">
        <v>193</v>
      </c>
      <c r="F194" s="18">
        <v>125</v>
      </c>
      <c r="G194" s="11">
        <v>68</v>
      </c>
      <c r="H194" s="26">
        <f t="shared" si="3"/>
        <v>193</v>
      </c>
      <c r="I194" s="18">
        <v>117</v>
      </c>
      <c r="J194" s="16">
        <v>76</v>
      </c>
      <c r="K194" s="10">
        <v>-8</v>
      </c>
      <c r="L194" s="11">
        <v>8</v>
      </c>
      <c r="M194" s="102" t="s">
        <v>572</v>
      </c>
      <c r="N194" s="56">
        <v>1</v>
      </c>
      <c r="O194" s="89"/>
    </row>
    <row r="195" spans="1:15" s="53" customFormat="1" ht="12.75" customHeight="1" x14ac:dyDescent="0.2">
      <c r="A195" s="72">
        <v>194</v>
      </c>
      <c r="B195" s="73" t="s">
        <v>212</v>
      </c>
      <c r="C195" s="74">
        <v>14</v>
      </c>
      <c r="D195" s="96" t="s">
        <v>48</v>
      </c>
      <c r="E195" s="61">
        <v>109</v>
      </c>
      <c r="F195" s="19">
        <v>71</v>
      </c>
      <c r="G195" s="13">
        <v>38</v>
      </c>
      <c r="H195" s="27">
        <f t="shared" ref="H195:H253" si="4">I195+J195</f>
        <v>109</v>
      </c>
      <c r="I195" s="19">
        <v>71</v>
      </c>
      <c r="J195" s="33">
        <v>38</v>
      </c>
      <c r="K195" s="12"/>
      <c r="L195" s="13"/>
      <c r="M195" s="101" t="s">
        <v>514</v>
      </c>
      <c r="N195" s="55"/>
      <c r="O195" s="88">
        <v>1</v>
      </c>
    </row>
    <row r="196" spans="1:15" s="53" customFormat="1" ht="12.75" customHeight="1" x14ac:dyDescent="0.2">
      <c r="A196" s="72">
        <v>195</v>
      </c>
      <c r="B196" s="73" t="s">
        <v>220</v>
      </c>
      <c r="C196" s="74">
        <v>6</v>
      </c>
      <c r="D196" s="96" t="s">
        <v>54</v>
      </c>
      <c r="E196" s="61">
        <v>107</v>
      </c>
      <c r="F196" s="19">
        <v>41</v>
      </c>
      <c r="G196" s="13">
        <v>66</v>
      </c>
      <c r="H196" s="27">
        <f t="shared" si="4"/>
        <v>107</v>
      </c>
      <c r="I196" s="19">
        <v>41</v>
      </c>
      <c r="J196" s="33">
        <v>66</v>
      </c>
      <c r="K196" s="12"/>
      <c r="L196" s="13"/>
      <c r="M196" s="101" t="s">
        <v>514</v>
      </c>
      <c r="N196" s="55"/>
      <c r="O196" s="88">
        <v>1</v>
      </c>
    </row>
    <row r="197" spans="1:15" s="53" customFormat="1" ht="12.75" customHeight="1" x14ac:dyDescent="0.2">
      <c r="A197" s="72">
        <v>196</v>
      </c>
      <c r="B197" s="73" t="s">
        <v>247</v>
      </c>
      <c r="C197" s="74">
        <v>6</v>
      </c>
      <c r="D197" s="96" t="s">
        <v>79</v>
      </c>
      <c r="E197" s="61">
        <v>150</v>
      </c>
      <c r="F197" s="19">
        <v>89</v>
      </c>
      <c r="G197" s="13">
        <v>61</v>
      </c>
      <c r="H197" s="27">
        <f t="shared" si="4"/>
        <v>150</v>
      </c>
      <c r="I197" s="19">
        <v>89</v>
      </c>
      <c r="J197" s="33">
        <v>61</v>
      </c>
      <c r="K197" s="12"/>
      <c r="L197" s="13"/>
      <c r="M197" s="101" t="s">
        <v>514</v>
      </c>
      <c r="N197" s="55"/>
      <c r="O197" s="88">
        <v>1</v>
      </c>
    </row>
    <row r="198" spans="1:15" s="53" customFormat="1" ht="12.75" customHeight="1" x14ac:dyDescent="0.2">
      <c r="A198" s="72">
        <v>197</v>
      </c>
      <c r="B198" s="73" t="s">
        <v>212</v>
      </c>
      <c r="C198" s="74">
        <v>3</v>
      </c>
      <c r="D198" s="96" t="s">
        <v>80</v>
      </c>
      <c r="E198" s="61">
        <v>132</v>
      </c>
      <c r="F198" s="19">
        <v>70</v>
      </c>
      <c r="G198" s="13">
        <v>62</v>
      </c>
      <c r="H198" s="27">
        <f t="shared" si="4"/>
        <v>132</v>
      </c>
      <c r="I198" s="19">
        <v>70</v>
      </c>
      <c r="J198" s="33">
        <v>62</v>
      </c>
      <c r="K198" s="12"/>
      <c r="L198" s="13"/>
      <c r="M198" s="101" t="s">
        <v>514</v>
      </c>
      <c r="N198" s="55"/>
      <c r="O198" s="88">
        <v>1</v>
      </c>
    </row>
    <row r="199" spans="1:15" s="53" customFormat="1" ht="12.75" customHeight="1" x14ac:dyDescent="0.2">
      <c r="A199" s="72">
        <v>198</v>
      </c>
      <c r="B199" s="73" t="s">
        <v>258</v>
      </c>
      <c r="C199" s="74">
        <v>17</v>
      </c>
      <c r="D199" s="96" t="s">
        <v>91</v>
      </c>
      <c r="E199" s="61">
        <v>134</v>
      </c>
      <c r="F199" s="19">
        <v>83</v>
      </c>
      <c r="G199" s="13">
        <v>51</v>
      </c>
      <c r="H199" s="27">
        <f t="shared" si="4"/>
        <v>134</v>
      </c>
      <c r="I199" s="19">
        <v>83</v>
      </c>
      <c r="J199" s="33">
        <v>51</v>
      </c>
      <c r="K199" s="12"/>
      <c r="L199" s="13"/>
      <c r="M199" s="101" t="s">
        <v>514</v>
      </c>
      <c r="N199" s="55"/>
      <c r="O199" s="88">
        <v>1</v>
      </c>
    </row>
    <row r="200" spans="1:15" s="53" customFormat="1" ht="12.75" customHeight="1" x14ac:dyDescent="0.2">
      <c r="A200" s="72">
        <v>199</v>
      </c>
      <c r="B200" s="73" t="s">
        <v>272</v>
      </c>
      <c r="C200" s="74">
        <v>1</v>
      </c>
      <c r="D200" s="96" t="s">
        <v>106</v>
      </c>
      <c r="E200" s="23">
        <v>758</v>
      </c>
      <c r="F200" s="18">
        <v>309</v>
      </c>
      <c r="G200" s="11">
        <v>449</v>
      </c>
      <c r="H200" s="26">
        <f t="shared" si="4"/>
        <v>758</v>
      </c>
      <c r="I200" s="18">
        <v>259</v>
      </c>
      <c r="J200" s="16">
        <v>499</v>
      </c>
      <c r="K200" s="10">
        <v>-50</v>
      </c>
      <c r="L200" s="11">
        <v>50</v>
      </c>
      <c r="M200" s="102" t="s">
        <v>511</v>
      </c>
      <c r="N200" s="56">
        <v>1</v>
      </c>
      <c r="O200" s="89"/>
    </row>
    <row r="201" spans="1:15" s="53" customFormat="1" ht="12.75" customHeight="1" x14ac:dyDescent="0.2">
      <c r="A201" s="72">
        <v>200</v>
      </c>
      <c r="B201" s="73" t="s">
        <v>280</v>
      </c>
      <c r="C201" s="74">
        <v>4</v>
      </c>
      <c r="D201" s="96" t="s">
        <v>117</v>
      </c>
      <c r="E201" s="61">
        <v>159</v>
      </c>
      <c r="F201" s="19">
        <v>86</v>
      </c>
      <c r="G201" s="13">
        <v>73</v>
      </c>
      <c r="H201" s="27">
        <f t="shared" si="4"/>
        <v>159</v>
      </c>
      <c r="I201" s="19">
        <v>86</v>
      </c>
      <c r="J201" s="33">
        <v>73</v>
      </c>
      <c r="K201" s="12"/>
      <c r="L201" s="13"/>
      <c r="M201" s="101" t="s">
        <v>514</v>
      </c>
      <c r="N201" s="55"/>
      <c r="O201" s="88">
        <v>1</v>
      </c>
    </row>
    <row r="202" spans="1:15" s="53" customFormat="1" ht="12.75" customHeight="1" x14ac:dyDescent="0.2">
      <c r="A202" s="72">
        <v>201</v>
      </c>
      <c r="B202" s="73" t="s">
        <v>289</v>
      </c>
      <c r="C202" s="74">
        <v>4</v>
      </c>
      <c r="D202" s="96" t="s">
        <v>126</v>
      </c>
      <c r="E202" s="61">
        <v>172</v>
      </c>
      <c r="F202" s="19">
        <v>101</v>
      </c>
      <c r="G202" s="13">
        <v>71</v>
      </c>
      <c r="H202" s="27">
        <f t="shared" si="4"/>
        <v>172</v>
      </c>
      <c r="I202" s="19">
        <v>101</v>
      </c>
      <c r="J202" s="13">
        <v>71</v>
      </c>
      <c r="K202" s="12"/>
      <c r="L202" s="13"/>
      <c r="M202" s="101" t="s">
        <v>514</v>
      </c>
      <c r="N202" s="55"/>
      <c r="O202" s="88">
        <v>1</v>
      </c>
    </row>
    <row r="203" spans="1:15" s="53" customFormat="1" ht="12.75" customHeight="1" x14ac:dyDescent="0.2">
      <c r="A203" s="72">
        <v>202</v>
      </c>
      <c r="B203" s="73" t="s">
        <v>210</v>
      </c>
      <c r="C203" s="74" t="s">
        <v>148</v>
      </c>
      <c r="D203" s="96" t="s">
        <v>307</v>
      </c>
      <c r="E203" s="61">
        <v>143</v>
      </c>
      <c r="F203" s="19">
        <v>74</v>
      </c>
      <c r="G203" s="13">
        <v>69</v>
      </c>
      <c r="H203" s="27">
        <f t="shared" si="4"/>
        <v>143</v>
      </c>
      <c r="I203" s="19">
        <v>74</v>
      </c>
      <c r="J203" s="13">
        <v>69</v>
      </c>
      <c r="K203" s="12"/>
      <c r="L203" s="13"/>
      <c r="M203" s="101" t="s">
        <v>514</v>
      </c>
      <c r="N203" s="55"/>
      <c r="O203" s="88">
        <v>1</v>
      </c>
    </row>
    <row r="204" spans="1:15" s="53" customFormat="1" ht="12.75" customHeight="1" x14ac:dyDescent="0.2">
      <c r="A204" s="72">
        <v>203</v>
      </c>
      <c r="B204" s="73" t="s">
        <v>315</v>
      </c>
      <c r="C204" s="74" t="s">
        <v>142</v>
      </c>
      <c r="D204" s="96" t="s">
        <v>316</v>
      </c>
      <c r="E204" s="61">
        <v>136</v>
      </c>
      <c r="F204" s="19">
        <v>82</v>
      </c>
      <c r="G204" s="13">
        <v>54</v>
      </c>
      <c r="H204" s="27">
        <f t="shared" si="4"/>
        <v>136</v>
      </c>
      <c r="I204" s="19">
        <v>82</v>
      </c>
      <c r="J204" s="33">
        <v>54</v>
      </c>
      <c r="K204" s="12"/>
      <c r="L204" s="13"/>
      <c r="M204" s="101" t="s">
        <v>514</v>
      </c>
      <c r="N204" s="55"/>
      <c r="O204" s="88">
        <v>1</v>
      </c>
    </row>
    <row r="205" spans="1:15" s="53" customFormat="1" ht="12.75" customHeight="1" x14ac:dyDescent="0.2">
      <c r="A205" s="72">
        <v>204</v>
      </c>
      <c r="B205" s="73" t="s">
        <v>358</v>
      </c>
      <c r="C205" s="74" t="s">
        <v>317</v>
      </c>
      <c r="D205" s="96" t="s">
        <v>359</v>
      </c>
      <c r="E205" s="61">
        <v>202</v>
      </c>
      <c r="F205" s="19">
        <v>131</v>
      </c>
      <c r="G205" s="13">
        <v>71</v>
      </c>
      <c r="H205" s="27">
        <f t="shared" si="4"/>
        <v>202</v>
      </c>
      <c r="I205" s="19">
        <v>131</v>
      </c>
      <c r="J205" s="13">
        <v>71</v>
      </c>
      <c r="K205" s="12"/>
      <c r="L205" s="13"/>
      <c r="M205" s="101" t="s">
        <v>514</v>
      </c>
      <c r="N205" s="55"/>
      <c r="O205" s="88">
        <v>1</v>
      </c>
    </row>
    <row r="206" spans="1:15" s="53" customFormat="1" ht="12.75" customHeight="1" x14ac:dyDescent="0.2">
      <c r="A206" s="72">
        <v>205</v>
      </c>
      <c r="B206" s="73" t="s">
        <v>370</v>
      </c>
      <c r="C206" s="74" t="s">
        <v>154</v>
      </c>
      <c r="D206" s="96" t="s">
        <v>371</v>
      </c>
      <c r="E206" s="61">
        <v>136</v>
      </c>
      <c r="F206" s="19">
        <v>57</v>
      </c>
      <c r="G206" s="13">
        <v>79</v>
      </c>
      <c r="H206" s="27">
        <f t="shared" si="4"/>
        <v>136</v>
      </c>
      <c r="I206" s="19">
        <v>57</v>
      </c>
      <c r="J206" s="13">
        <v>79</v>
      </c>
      <c r="K206" s="12"/>
      <c r="L206" s="13"/>
      <c r="M206" s="101" t="s">
        <v>514</v>
      </c>
      <c r="N206" s="55"/>
      <c r="O206" s="88">
        <v>1</v>
      </c>
    </row>
    <row r="207" spans="1:15" s="53" customFormat="1" ht="12.75" customHeight="1" x14ac:dyDescent="0.2">
      <c r="A207" s="72">
        <v>206</v>
      </c>
      <c r="B207" s="73" t="s">
        <v>386</v>
      </c>
      <c r="C207" s="74" t="s">
        <v>148</v>
      </c>
      <c r="D207" s="96" t="s">
        <v>387</v>
      </c>
      <c r="E207" s="61">
        <v>183</v>
      </c>
      <c r="F207" s="19">
        <v>88</v>
      </c>
      <c r="G207" s="13">
        <v>95</v>
      </c>
      <c r="H207" s="27">
        <f t="shared" si="4"/>
        <v>183</v>
      </c>
      <c r="I207" s="19">
        <v>88</v>
      </c>
      <c r="J207" s="33">
        <v>95</v>
      </c>
      <c r="K207" s="12"/>
      <c r="L207" s="13"/>
      <c r="M207" s="101" t="s">
        <v>514</v>
      </c>
      <c r="N207" s="55"/>
      <c r="O207" s="88">
        <v>1</v>
      </c>
    </row>
    <row r="208" spans="1:15" s="53" customFormat="1" ht="12.75" customHeight="1" x14ac:dyDescent="0.2">
      <c r="A208" s="72">
        <v>207</v>
      </c>
      <c r="B208" s="73" t="s">
        <v>408</v>
      </c>
      <c r="C208" s="74" t="s">
        <v>303</v>
      </c>
      <c r="D208" s="96" t="s">
        <v>409</v>
      </c>
      <c r="E208" s="23">
        <v>794</v>
      </c>
      <c r="F208" s="18">
        <v>258</v>
      </c>
      <c r="G208" s="11">
        <v>536</v>
      </c>
      <c r="H208" s="26">
        <f t="shared" si="4"/>
        <v>795</v>
      </c>
      <c r="I208" s="18">
        <v>326</v>
      </c>
      <c r="J208" s="16">
        <v>469</v>
      </c>
      <c r="K208" s="10">
        <f>I208-F208</f>
        <v>68</v>
      </c>
      <c r="L208" s="11">
        <f>J208-G208</f>
        <v>-67</v>
      </c>
      <c r="M208" s="104" t="s">
        <v>586</v>
      </c>
      <c r="N208" s="57">
        <v>1</v>
      </c>
      <c r="O208" s="89"/>
    </row>
    <row r="209" spans="1:15" s="53" customFormat="1" ht="12.75" customHeight="1" x14ac:dyDescent="0.2">
      <c r="A209" s="72">
        <v>208</v>
      </c>
      <c r="B209" s="73" t="s">
        <v>414</v>
      </c>
      <c r="C209" s="74" t="s">
        <v>142</v>
      </c>
      <c r="D209" s="96" t="s">
        <v>415</v>
      </c>
      <c r="E209" s="61">
        <v>377</v>
      </c>
      <c r="F209" s="19">
        <v>182</v>
      </c>
      <c r="G209" s="13">
        <v>195</v>
      </c>
      <c r="H209" s="27">
        <f t="shared" si="4"/>
        <v>377</v>
      </c>
      <c r="I209" s="19">
        <v>182</v>
      </c>
      <c r="J209" s="33">
        <v>195</v>
      </c>
      <c r="K209" s="12"/>
      <c r="L209" s="13"/>
      <c r="M209" s="101" t="s">
        <v>514</v>
      </c>
      <c r="N209" s="55"/>
      <c r="O209" s="88">
        <v>1</v>
      </c>
    </row>
    <row r="210" spans="1:15" s="53" customFormat="1" ht="12.75" customHeight="1" x14ac:dyDescent="0.2">
      <c r="A210" s="72">
        <v>209</v>
      </c>
      <c r="B210" s="73" t="s">
        <v>424</v>
      </c>
      <c r="C210" s="74" t="s">
        <v>150</v>
      </c>
      <c r="D210" s="96" t="s">
        <v>425</v>
      </c>
      <c r="E210" s="61">
        <v>140</v>
      </c>
      <c r="F210" s="19">
        <v>74</v>
      </c>
      <c r="G210" s="13">
        <v>66</v>
      </c>
      <c r="H210" s="27">
        <f t="shared" si="4"/>
        <v>140</v>
      </c>
      <c r="I210" s="19">
        <v>74</v>
      </c>
      <c r="J210" s="13">
        <v>66</v>
      </c>
      <c r="K210" s="12"/>
      <c r="L210" s="13"/>
      <c r="M210" s="101" t="s">
        <v>514</v>
      </c>
      <c r="N210" s="55"/>
      <c r="O210" s="88">
        <v>1</v>
      </c>
    </row>
    <row r="211" spans="1:15" s="53" customFormat="1" ht="12.75" customHeight="1" x14ac:dyDescent="0.2">
      <c r="A211" s="72">
        <v>210</v>
      </c>
      <c r="B211" s="73" t="s">
        <v>504</v>
      </c>
      <c r="C211" s="74" t="s">
        <v>306</v>
      </c>
      <c r="D211" s="96" t="s">
        <v>505</v>
      </c>
      <c r="E211" s="61">
        <v>208</v>
      </c>
      <c r="F211" s="19">
        <v>110</v>
      </c>
      <c r="G211" s="13">
        <v>98</v>
      </c>
      <c r="H211" s="27">
        <f t="shared" si="4"/>
        <v>208</v>
      </c>
      <c r="I211" s="19">
        <v>110</v>
      </c>
      <c r="J211" s="33">
        <v>98</v>
      </c>
      <c r="K211" s="12"/>
      <c r="L211" s="13"/>
      <c r="M211" s="101" t="s">
        <v>514</v>
      </c>
      <c r="N211" s="55"/>
      <c r="O211" s="88">
        <v>1</v>
      </c>
    </row>
    <row r="212" spans="1:15" s="53" customFormat="1" ht="12.75" customHeight="1" x14ac:dyDescent="0.2">
      <c r="A212" s="72">
        <v>211</v>
      </c>
      <c r="B212" s="73" t="s">
        <v>177</v>
      </c>
      <c r="C212" s="74">
        <v>12</v>
      </c>
      <c r="D212" s="96" t="s">
        <v>18</v>
      </c>
      <c r="E212" s="23">
        <v>878</v>
      </c>
      <c r="F212" s="18">
        <v>507</v>
      </c>
      <c r="G212" s="11">
        <v>371</v>
      </c>
      <c r="H212" s="26">
        <f t="shared" si="4"/>
        <v>878</v>
      </c>
      <c r="I212" s="18">
        <v>397</v>
      </c>
      <c r="J212" s="16">
        <v>481</v>
      </c>
      <c r="K212" s="10">
        <v>-110</v>
      </c>
      <c r="L212" s="11">
        <v>110</v>
      </c>
      <c r="M212" s="102" t="s">
        <v>573</v>
      </c>
      <c r="N212" s="56">
        <v>1</v>
      </c>
      <c r="O212" s="89"/>
    </row>
    <row r="213" spans="1:15" s="53" customFormat="1" ht="12.75" customHeight="1" x14ac:dyDescent="0.2">
      <c r="A213" s="72">
        <v>212</v>
      </c>
      <c r="B213" s="73" t="s">
        <v>218</v>
      </c>
      <c r="C213" s="74">
        <v>113</v>
      </c>
      <c r="D213" s="96" t="s">
        <v>219</v>
      </c>
      <c r="E213" s="23">
        <v>1910</v>
      </c>
      <c r="F213" s="18">
        <v>136</v>
      </c>
      <c r="G213" s="11">
        <v>1774</v>
      </c>
      <c r="H213" s="26">
        <f t="shared" si="4"/>
        <v>1907</v>
      </c>
      <c r="I213" s="18">
        <v>296</v>
      </c>
      <c r="J213" s="16">
        <v>1611</v>
      </c>
      <c r="K213" s="10">
        <v>160</v>
      </c>
      <c r="L213" s="11">
        <v>-163</v>
      </c>
      <c r="M213" s="102" t="s">
        <v>585</v>
      </c>
      <c r="N213" s="56">
        <v>1</v>
      </c>
      <c r="O213" s="89"/>
    </row>
    <row r="214" spans="1:15" s="53" customFormat="1" ht="12.75" customHeight="1" x14ac:dyDescent="0.2">
      <c r="A214" s="72">
        <v>213</v>
      </c>
      <c r="B214" s="73" t="s">
        <v>518</v>
      </c>
      <c r="C214" s="74">
        <v>1</v>
      </c>
      <c r="D214" s="96" t="s">
        <v>548</v>
      </c>
      <c r="E214" s="39">
        <v>1186</v>
      </c>
      <c r="F214" s="18">
        <v>631</v>
      </c>
      <c r="G214" s="11">
        <v>555</v>
      </c>
      <c r="H214" s="26">
        <f t="shared" si="4"/>
        <v>1185</v>
      </c>
      <c r="I214" s="18">
        <v>555</v>
      </c>
      <c r="J214" s="11">
        <v>630</v>
      </c>
      <c r="K214" s="10">
        <v>-76</v>
      </c>
      <c r="L214" s="11">
        <v>75</v>
      </c>
      <c r="M214" s="102" t="s">
        <v>574</v>
      </c>
      <c r="N214" s="57">
        <v>1</v>
      </c>
      <c r="O214" s="89"/>
    </row>
    <row r="215" spans="1:15" s="53" customFormat="1" ht="12.75" customHeight="1" x14ac:dyDescent="0.2">
      <c r="A215" s="72">
        <v>214</v>
      </c>
      <c r="B215" s="73" t="s">
        <v>519</v>
      </c>
      <c r="C215" s="74">
        <v>7</v>
      </c>
      <c r="D215" s="96" t="s">
        <v>544</v>
      </c>
      <c r="E215" s="23">
        <v>1249</v>
      </c>
      <c r="F215" s="20">
        <v>637</v>
      </c>
      <c r="G215" s="15">
        <v>612</v>
      </c>
      <c r="H215" s="28">
        <f t="shared" si="4"/>
        <v>1249</v>
      </c>
      <c r="I215" s="20">
        <v>612</v>
      </c>
      <c r="J215" s="15">
        <v>637</v>
      </c>
      <c r="K215" s="14">
        <v>-25</v>
      </c>
      <c r="L215" s="15">
        <v>25</v>
      </c>
      <c r="M215" s="103" t="s">
        <v>575</v>
      </c>
      <c r="N215" s="57">
        <v>1</v>
      </c>
      <c r="O215" s="89"/>
    </row>
    <row r="216" spans="1:15" s="53" customFormat="1" ht="12.75" customHeight="1" x14ac:dyDescent="0.2">
      <c r="A216" s="72">
        <v>215</v>
      </c>
      <c r="B216" s="73" t="s">
        <v>300</v>
      </c>
      <c r="C216" s="74" t="s">
        <v>301</v>
      </c>
      <c r="D216" s="96" t="s">
        <v>302</v>
      </c>
      <c r="E216" s="23">
        <v>1839</v>
      </c>
      <c r="F216" s="20">
        <v>459</v>
      </c>
      <c r="G216" s="15">
        <v>1380</v>
      </c>
      <c r="H216" s="28">
        <f t="shared" si="4"/>
        <v>1839</v>
      </c>
      <c r="I216" s="20">
        <v>561</v>
      </c>
      <c r="J216" s="17">
        <v>1278</v>
      </c>
      <c r="K216" s="14">
        <v>102</v>
      </c>
      <c r="L216" s="15">
        <v>-102</v>
      </c>
      <c r="M216" s="103" t="s">
        <v>576</v>
      </c>
      <c r="N216" s="57">
        <v>1</v>
      </c>
      <c r="O216" s="89"/>
    </row>
    <row r="217" spans="1:15" s="53" customFormat="1" ht="12.75" customHeight="1" x14ac:dyDescent="0.2">
      <c r="A217" s="72">
        <v>216</v>
      </c>
      <c r="B217" s="73" t="s">
        <v>477</v>
      </c>
      <c r="C217" s="74" t="s">
        <v>478</v>
      </c>
      <c r="D217" s="96" t="s">
        <v>479</v>
      </c>
      <c r="E217" s="23">
        <v>1630</v>
      </c>
      <c r="F217" s="20">
        <v>342</v>
      </c>
      <c r="G217" s="15">
        <v>1288</v>
      </c>
      <c r="H217" s="28">
        <f t="shared" si="4"/>
        <v>1627</v>
      </c>
      <c r="I217" s="20">
        <v>431</v>
      </c>
      <c r="J217" s="17">
        <v>1196</v>
      </c>
      <c r="K217" s="14">
        <v>89</v>
      </c>
      <c r="L217" s="15">
        <v>-92</v>
      </c>
      <c r="M217" s="103" t="s">
        <v>577</v>
      </c>
      <c r="N217" s="57">
        <v>1</v>
      </c>
      <c r="O217" s="89"/>
    </row>
    <row r="218" spans="1:15" s="53" customFormat="1" ht="12.75" customHeight="1" x14ac:dyDescent="0.2">
      <c r="A218" s="72">
        <v>217</v>
      </c>
      <c r="B218" s="73" t="s">
        <v>138</v>
      </c>
      <c r="C218" s="74">
        <v>9</v>
      </c>
      <c r="D218" s="96" t="s">
        <v>139</v>
      </c>
      <c r="E218" s="23">
        <v>639</v>
      </c>
      <c r="F218" s="18">
        <v>416</v>
      </c>
      <c r="G218" s="11">
        <v>223</v>
      </c>
      <c r="H218" s="26">
        <f t="shared" si="4"/>
        <v>639</v>
      </c>
      <c r="I218" s="18">
        <v>223</v>
      </c>
      <c r="J218" s="16">
        <v>416</v>
      </c>
      <c r="K218" s="10">
        <v>-193</v>
      </c>
      <c r="L218" s="11">
        <v>193</v>
      </c>
      <c r="M218" s="102" t="s">
        <v>578</v>
      </c>
      <c r="N218" s="56">
        <v>1</v>
      </c>
      <c r="O218" s="89"/>
    </row>
    <row r="219" spans="1:15" s="53" customFormat="1" ht="12.75" customHeight="1" x14ac:dyDescent="0.2">
      <c r="A219" s="72">
        <v>218</v>
      </c>
      <c r="B219" s="73" t="s">
        <v>594</v>
      </c>
      <c r="C219" s="74">
        <v>3</v>
      </c>
      <c r="D219" s="96" t="s">
        <v>4</v>
      </c>
      <c r="E219" s="23">
        <v>1015</v>
      </c>
      <c r="F219" s="18">
        <v>637</v>
      </c>
      <c r="G219" s="11">
        <v>378</v>
      </c>
      <c r="H219" s="26">
        <f t="shared" si="4"/>
        <v>1015</v>
      </c>
      <c r="I219" s="18">
        <v>378</v>
      </c>
      <c r="J219" s="16">
        <v>637</v>
      </c>
      <c r="K219" s="10">
        <v>-259</v>
      </c>
      <c r="L219" s="11">
        <v>259</v>
      </c>
      <c r="M219" s="102" t="s">
        <v>529</v>
      </c>
      <c r="N219" s="56">
        <v>1</v>
      </c>
      <c r="O219" s="89"/>
    </row>
    <row r="220" spans="1:15" s="53" customFormat="1" ht="12.75" customHeight="1" x14ac:dyDescent="0.2">
      <c r="A220" s="72">
        <v>219</v>
      </c>
      <c r="B220" s="73" t="s">
        <v>152</v>
      </c>
      <c r="C220" s="74">
        <v>19</v>
      </c>
      <c r="D220" s="96" t="s">
        <v>12</v>
      </c>
      <c r="E220" s="61">
        <v>86</v>
      </c>
      <c r="F220" s="19">
        <v>40</v>
      </c>
      <c r="G220" s="13">
        <v>46</v>
      </c>
      <c r="H220" s="27">
        <f t="shared" si="4"/>
        <v>86</v>
      </c>
      <c r="I220" s="19">
        <v>40</v>
      </c>
      <c r="J220" s="33">
        <v>46</v>
      </c>
      <c r="K220" s="12"/>
      <c r="L220" s="13"/>
      <c r="M220" s="101" t="s">
        <v>514</v>
      </c>
      <c r="N220" s="55"/>
      <c r="O220" s="88">
        <v>1</v>
      </c>
    </row>
    <row r="221" spans="1:15" s="53" customFormat="1" ht="12.75" customHeight="1" x14ac:dyDescent="0.2">
      <c r="A221" s="72">
        <v>220</v>
      </c>
      <c r="B221" s="73" t="s">
        <v>178</v>
      </c>
      <c r="C221" s="74">
        <v>6</v>
      </c>
      <c r="D221" s="96" t="s">
        <v>19</v>
      </c>
      <c r="E221" s="23">
        <v>706</v>
      </c>
      <c r="F221" s="18">
        <v>368</v>
      </c>
      <c r="G221" s="11">
        <v>338</v>
      </c>
      <c r="H221" s="26">
        <f t="shared" si="4"/>
        <v>706</v>
      </c>
      <c r="I221" s="18">
        <v>278</v>
      </c>
      <c r="J221" s="11">
        <v>428</v>
      </c>
      <c r="K221" s="10">
        <v>-90</v>
      </c>
      <c r="L221" s="11">
        <v>90</v>
      </c>
      <c r="M221" s="102" t="s">
        <v>528</v>
      </c>
      <c r="N221" s="56">
        <v>1</v>
      </c>
      <c r="O221" s="89"/>
    </row>
    <row r="222" spans="1:15" s="53" customFormat="1" ht="12.75" customHeight="1" x14ac:dyDescent="0.2">
      <c r="A222" s="72">
        <v>221</v>
      </c>
      <c r="B222" s="73" t="s">
        <v>185</v>
      </c>
      <c r="C222" s="74">
        <v>14</v>
      </c>
      <c r="D222" s="96" t="s">
        <v>24</v>
      </c>
      <c r="E222" s="61">
        <v>127</v>
      </c>
      <c r="F222" s="19">
        <v>72</v>
      </c>
      <c r="G222" s="13">
        <v>55</v>
      </c>
      <c r="H222" s="27">
        <f t="shared" si="4"/>
        <v>127</v>
      </c>
      <c r="I222" s="19">
        <v>72</v>
      </c>
      <c r="J222" s="13">
        <v>55</v>
      </c>
      <c r="K222" s="12"/>
      <c r="L222" s="13"/>
      <c r="M222" s="101" t="s">
        <v>514</v>
      </c>
      <c r="N222" s="55"/>
      <c r="O222" s="88">
        <v>1</v>
      </c>
    </row>
    <row r="223" spans="1:15" s="53" customFormat="1" ht="12.75" customHeight="1" x14ac:dyDescent="0.2">
      <c r="A223" s="72">
        <v>222</v>
      </c>
      <c r="B223" s="73" t="s">
        <v>189</v>
      </c>
      <c r="C223" s="74">
        <v>9</v>
      </c>
      <c r="D223" s="96" t="s">
        <v>28</v>
      </c>
      <c r="E223" s="61">
        <v>142</v>
      </c>
      <c r="F223" s="19">
        <v>67</v>
      </c>
      <c r="G223" s="13">
        <v>75</v>
      </c>
      <c r="H223" s="27">
        <f t="shared" si="4"/>
        <v>142</v>
      </c>
      <c r="I223" s="19">
        <v>67</v>
      </c>
      <c r="J223" s="13">
        <v>75</v>
      </c>
      <c r="K223" s="12"/>
      <c r="L223" s="13"/>
      <c r="M223" s="101" t="s">
        <v>514</v>
      </c>
      <c r="N223" s="55"/>
      <c r="O223" s="88">
        <v>1</v>
      </c>
    </row>
    <row r="224" spans="1:15" s="53" customFormat="1" ht="12.75" customHeight="1" x14ac:dyDescent="0.2">
      <c r="A224" s="72">
        <v>223</v>
      </c>
      <c r="B224" s="73" t="s">
        <v>204</v>
      </c>
      <c r="C224" s="74">
        <v>6</v>
      </c>
      <c r="D224" s="96" t="s">
        <v>41</v>
      </c>
      <c r="E224" s="61">
        <v>285</v>
      </c>
      <c r="F224" s="19">
        <v>164</v>
      </c>
      <c r="G224" s="13">
        <v>121</v>
      </c>
      <c r="H224" s="27">
        <f t="shared" si="4"/>
        <v>285</v>
      </c>
      <c r="I224" s="19">
        <v>164</v>
      </c>
      <c r="J224" s="13">
        <v>121</v>
      </c>
      <c r="K224" s="12"/>
      <c r="L224" s="13"/>
      <c r="M224" s="101" t="s">
        <v>514</v>
      </c>
      <c r="N224" s="55"/>
      <c r="O224" s="88">
        <v>1</v>
      </c>
    </row>
    <row r="225" spans="1:15" s="53" customFormat="1" ht="12.75" customHeight="1" x14ac:dyDescent="0.2">
      <c r="A225" s="72">
        <v>224</v>
      </c>
      <c r="B225" s="73" t="s">
        <v>205</v>
      </c>
      <c r="C225" s="74">
        <v>5</v>
      </c>
      <c r="D225" s="96" t="s">
        <v>40</v>
      </c>
      <c r="E225" s="61">
        <v>131</v>
      </c>
      <c r="F225" s="19">
        <v>54</v>
      </c>
      <c r="G225" s="13">
        <v>77</v>
      </c>
      <c r="H225" s="27">
        <f t="shared" si="4"/>
        <v>131</v>
      </c>
      <c r="I225" s="19">
        <v>54</v>
      </c>
      <c r="J225" s="13">
        <v>77</v>
      </c>
      <c r="K225" s="12"/>
      <c r="L225" s="13"/>
      <c r="M225" s="101" t="s">
        <v>514</v>
      </c>
      <c r="N225" s="55"/>
      <c r="O225" s="88">
        <v>1</v>
      </c>
    </row>
    <row r="226" spans="1:15" s="53" customFormat="1" ht="12.75" customHeight="1" x14ac:dyDescent="0.2">
      <c r="A226" s="72">
        <v>225</v>
      </c>
      <c r="B226" s="73" t="s">
        <v>209</v>
      </c>
      <c r="C226" s="74">
        <v>7</v>
      </c>
      <c r="D226" s="96" t="s">
        <v>45</v>
      </c>
      <c r="E226" s="61">
        <v>130</v>
      </c>
      <c r="F226" s="19">
        <v>62</v>
      </c>
      <c r="G226" s="13">
        <v>68</v>
      </c>
      <c r="H226" s="27">
        <f t="shared" si="4"/>
        <v>130</v>
      </c>
      <c r="I226" s="19">
        <v>62</v>
      </c>
      <c r="J226" s="13">
        <v>68</v>
      </c>
      <c r="K226" s="12"/>
      <c r="L226" s="13"/>
      <c r="M226" s="101" t="s">
        <v>514</v>
      </c>
      <c r="N226" s="55"/>
      <c r="O226" s="88">
        <v>1</v>
      </c>
    </row>
    <row r="227" spans="1:15" s="53" customFormat="1" ht="12.75" customHeight="1" x14ac:dyDescent="0.2">
      <c r="A227" s="72">
        <v>226</v>
      </c>
      <c r="B227" s="73" t="s">
        <v>213</v>
      </c>
      <c r="C227" s="74">
        <v>8</v>
      </c>
      <c r="D227" s="96" t="s">
        <v>49</v>
      </c>
      <c r="E227" s="61">
        <v>137</v>
      </c>
      <c r="F227" s="19">
        <v>66</v>
      </c>
      <c r="G227" s="13">
        <v>71</v>
      </c>
      <c r="H227" s="27">
        <f t="shared" si="4"/>
        <v>137</v>
      </c>
      <c r="I227" s="19">
        <v>66</v>
      </c>
      <c r="J227" s="13">
        <v>71</v>
      </c>
      <c r="K227" s="12"/>
      <c r="L227" s="13"/>
      <c r="M227" s="101" t="s">
        <v>514</v>
      </c>
      <c r="N227" s="55"/>
      <c r="O227" s="88">
        <v>1</v>
      </c>
    </row>
    <row r="228" spans="1:15" s="53" customFormat="1" ht="12.75" customHeight="1" x14ac:dyDescent="0.2">
      <c r="A228" s="72">
        <v>227</v>
      </c>
      <c r="B228" s="73" t="s">
        <v>214</v>
      </c>
      <c r="C228" s="74">
        <v>8</v>
      </c>
      <c r="D228" s="96" t="s">
        <v>50</v>
      </c>
      <c r="E228" s="61">
        <v>129</v>
      </c>
      <c r="F228" s="19">
        <v>65</v>
      </c>
      <c r="G228" s="13">
        <v>64</v>
      </c>
      <c r="H228" s="27">
        <f t="shared" si="4"/>
        <v>129</v>
      </c>
      <c r="I228" s="19">
        <v>65</v>
      </c>
      <c r="J228" s="13">
        <v>64</v>
      </c>
      <c r="K228" s="12"/>
      <c r="L228" s="13"/>
      <c r="M228" s="101" t="s">
        <v>514</v>
      </c>
      <c r="N228" s="55"/>
      <c r="O228" s="88">
        <v>1</v>
      </c>
    </row>
    <row r="229" spans="1:15" s="53" customFormat="1" ht="12.75" customHeight="1" x14ac:dyDescent="0.2">
      <c r="A229" s="72">
        <v>228</v>
      </c>
      <c r="B229" s="73" t="s">
        <v>235</v>
      </c>
      <c r="C229" s="74">
        <v>12</v>
      </c>
      <c r="D229" s="96" t="s">
        <v>525</v>
      </c>
      <c r="E229" s="61">
        <v>129</v>
      </c>
      <c r="F229" s="19">
        <v>110</v>
      </c>
      <c r="G229" s="13">
        <v>19</v>
      </c>
      <c r="H229" s="27">
        <f t="shared" si="4"/>
        <v>129</v>
      </c>
      <c r="I229" s="19">
        <v>110</v>
      </c>
      <c r="J229" s="13">
        <v>19</v>
      </c>
      <c r="K229" s="12"/>
      <c r="L229" s="13"/>
      <c r="M229" s="101" t="s">
        <v>514</v>
      </c>
      <c r="N229" s="55"/>
      <c r="O229" s="88">
        <v>1</v>
      </c>
    </row>
    <row r="230" spans="1:15" s="53" customFormat="1" ht="12.75" customHeight="1" x14ac:dyDescent="0.2">
      <c r="A230" s="72">
        <v>229</v>
      </c>
      <c r="B230" s="73" t="s">
        <v>253</v>
      </c>
      <c r="C230" s="74">
        <v>20</v>
      </c>
      <c r="D230" s="96" t="s">
        <v>86</v>
      </c>
      <c r="E230" s="23">
        <v>185</v>
      </c>
      <c r="F230" s="18">
        <v>79</v>
      </c>
      <c r="G230" s="11">
        <v>106</v>
      </c>
      <c r="H230" s="26">
        <f t="shared" si="4"/>
        <v>185</v>
      </c>
      <c r="I230" s="18">
        <v>98</v>
      </c>
      <c r="J230" s="11">
        <v>87</v>
      </c>
      <c r="K230" s="10">
        <v>19</v>
      </c>
      <c r="L230" s="11">
        <v>-19</v>
      </c>
      <c r="M230" s="102" t="s">
        <v>526</v>
      </c>
      <c r="N230" s="56">
        <v>1</v>
      </c>
      <c r="O230" s="89"/>
    </row>
    <row r="231" spans="1:15" s="53" customFormat="1" ht="12.75" customHeight="1" x14ac:dyDescent="0.2">
      <c r="A231" s="72">
        <v>230</v>
      </c>
      <c r="B231" s="73" t="s">
        <v>262</v>
      </c>
      <c r="C231" s="74">
        <v>16</v>
      </c>
      <c r="D231" s="96" t="s">
        <v>95</v>
      </c>
      <c r="E231" s="61">
        <v>140</v>
      </c>
      <c r="F231" s="19">
        <v>99</v>
      </c>
      <c r="G231" s="13">
        <v>41</v>
      </c>
      <c r="H231" s="27">
        <f t="shared" si="4"/>
        <v>140</v>
      </c>
      <c r="I231" s="19">
        <v>99</v>
      </c>
      <c r="J231" s="33">
        <v>41</v>
      </c>
      <c r="K231" s="12"/>
      <c r="L231" s="13"/>
      <c r="M231" s="101" t="s">
        <v>514</v>
      </c>
      <c r="N231" s="55"/>
      <c r="O231" s="88">
        <v>1</v>
      </c>
    </row>
    <row r="232" spans="1:15" s="53" customFormat="1" ht="12.75" customHeight="1" x14ac:dyDescent="0.2">
      <c r="A232" s="72">
        <v>231</v>
      </c>
      <c r="B232" s="73" t="s">
        <v>269</v>
      </c>
      <c r="C232" s="74">
        <v>7</v>
      </c>
      <c r="D232" s="96" t="s">
        <v>103</v>
      </c>
      <c r="E232" s="61">
        <v>675</v>
      </c>
      <c r="F232" s="19">
        <v>391</v>
      </c>
      <c r="G232" s="13">
        <v>284</v>
      </c>
      <c r="H232" s="27">
        <f t="shared" si="4"/>
        <v>675</v>
      </c>
      <c r="I232" s="19">
        <v>391</v>
      </c>
      <c r="J232" s="13">
        <v>284</v>
      </c>
      <c r="K232" s="12"/>
      <c r="L232" s="13"/>
      <c r="M232" s="101" t="s">
        <v>514</v>
      </c>
      <c r="N232" s="55"/>
      <c r="O232" s="88">
        <v>1</v>
      </c>
    </row>
    <row r="233" spans="1:15" s="53" customFormat="1" ht="12.75" customHeight="1" x14ac:dyDescent="0.2">
      <c r="A233" s="72">
        <v>232</v>
      </c>
      <c r="B233" s="73" t="s">
        <v>271</v>
      </c>
      <c r="C233" s="74">
        <v>5</v>
      </c>
      <c r="D233" s="96" t="s">
        <v>105</v>
      </c>
      <c r="E233" s="61">
        <v>682</v>
      </c>
      <c r="F233" s="19">
        <v>201</v>
      </c>
      <c r="G233" s="13">
        <v>481</v>
      </c>
      <c r="H233" s="27">
        <f t="shared" si="4"/>
        <v>682</v>
      </c>
      <c r="I233" s="19">
        <v>201</v>
      </c>
      <c r="J233" s="13">
        <v>481</v>
      </c>
      <c r="K233" s="12"/>
      <c r="L233" s="13"/>
      <c r="M233" s="101" t="s">
        <v>514</v>
      </c>
      <c r="N233" s="55"/>
      <c r="O233" s="88">
        <v>1</v>
      </c>
    </row>
    <row r="234" spans="1:15" s="53" customFormat="1" ht="12.75" customHeight="1" x14ac:dyDescent="0.2">
      <c r="A234" s="72">
        <v>233</v>
      </c>
      <c r="B234" s="73" t="s">
        <v>262</v>
      </c>
      <c r="C234" s="74">
        <v>18</v>
      </c>
      <c r="D234" s="96" t="s">
        <v>112</v>
      </c>
      <c r="E234" s="61">
        <v>177</v>
      </c>
      <c r="F234" s="19">
        <v>115</v>
      </c>
      <c r="G234" s="13">
        <v>62</v>
      </c>
      <c r="H234" s="27">
        <f t="shared" si="4"/>
        <v>177</v>
      </c>
      <c r="I234" s="19">
        <v>115</v>
      </c>
      <c r="J234" s="13">
        <v>62</v>
      </c>
      <c r="K234" s="12"/>
      <c r="L234" s="13"/>
      <c r="M234" s="101" t="s">
        <v>514</v>
      </c>
      <c r="N234" s="55"/>
      <c r="O234" s="88">
        <v>1</v>
      </c>
    </row>
    <row r="235" spans="1:15" s="53" customFormat="1" ht="12.75" customHeight="1" x14ac:dyDescent="0.2">
      <c r="A235" s="72">
        <v>234</v>
      </c>
      <c r="B235" s="73" t="s">
        <v>277</v>
      </c>
      <c r="C235" s="74">
        <v>17</v>
      </c>
      <c r="D235" s="96" t="s">
        <v>114</v>
      </c>
      <c r="E235" s="23">
        <v>207</v>
      </c>
      <c r="F235" s="18">
        <v>109</v>
      </c>
      <c r="G235" s="11">
        <v>98</v>
      </c>
      <c r="H235" s="26">
        <f t="shared" si="4"/>
        <v>207</v>
      </c>
      <c r="I235" s="18">
        <v>108</v>
      </c>
      <c r="J235" s="11">
        <v>99</v>
      </c>
      <c r="K235" s="10">
        <v>-1</v>
      </c>
      <c r="L235" s="11">
        <v>1</v>
      </c>
      <c r="M235" s="102" t="s">
        <v>527</v>
      </c>
      <c r="N235" s="56">
        <v>1</v>
      </c>
      <c r="O235" s="89"/>
    </row>
    <row r="236" spans="1:15" s="53" customFormat="1" ht="12.75" customHeight="1" x14ac:dyDescent="0.2">
      <c r="A236" s="72">
        <v>235</v>
      </c>
      <c r="B236" s="73" t="s">
        <v>283</v>
      </c>
      <c r="C236" s="74">
        <v>5</v>
      </c>
      <c r="D236" s="96" t="s">
        <v>120</v>
      </c>
      <c r="E236" s="61">
        <v>198</v>
      </c>
      <c r="F236" s="19">
        <v>123</v>
      </c>
      <c r="G236" s="13">
        <v>75</v>
      </c>
      <c r="H236" s="27">
        <f t="shared" si="4"/>
        <v>198</v>
      </c>
      <c r="I236" s="19">
        <v>123</v>
      </c>
      <c r="J236" s="33">
        <v>75</v>
      </c>
      <c r="K236" s="12"/>
      <c r="L236" s="13"/>
      <c r="M236" s="101" t="s">
        <v>514</v>
      </c>
      <c r="N236" s="55"/>
      <c r="O236" s="88">
        <v>1</v>
      </c>
    </row>
    <row r="237" spans="1:15" s="53" customFormat="1" ht="12.75" customHeight="1" x14ac:dyDescent="0.2">
      <c r="A237" s="72">
        <v>236</v>
      </c>
      <c r="B237" s="73" t="s">
        <v>284</v>
      </c>
      <c r="C237" s="74">
        <v>6</v>
      </c>
      <c r="D237" s="96" t="s">
        <v>121</v>
      </c>
      <c r="E237" s="61">
        <v>337</v>
      </c>
      <c r="F237" s="19">
        <v>192</v>
      </c>
      <c r="G237" s="13">
        <v>145</v>
      </c>
      <c r="H237" s="27">
        <f t="shared" si="4"/>
        <v>337</v>
      </c>
      <c r="I237" s="19">
        <v>192</v>
      </c>
      <c r="J237" s="13">
        <v>145</v>
      </c>
      <c r="K237" s="12"/>
      <c r="L237" s="13"/>
      <c r="M237" s="101" t="s">
        <v>514</v>
      </c>
      <c r="N237" s="55"/>
      <c r="O237" s="88">
        <v>1</v>
      </c>
    </row>
    <row r="238" spans="1:15" s="53" customFormat="1" ht="12.75" customHeight="1" x14ac:dyDescent="0.2">
      <c r="A238" s="72">
        <v>237</v>
      </c>
      <c r="B238" s="73" t="s">
        <v>291</v>
      </c>
      <c r="C238" s="74">
        <v>16</v>
      </c>
      <c r="D238" s="96" t="s">
        <v>128</v>
      </c>
      <c r="E238" s="61">
        <v>132</v>
      </c>
      <c r="F238" s="19">
        <v>68</v>
      </c>
      <c r="G238" s="13">
        <v>64</v>
      </c>
      <c r="H238" s="27">
        <f t="shared" si="4"/>
        <v>132</v>
      </c>
      <c r="I238" s="19">
        <v>68</v>
      </c>
      <c r="J238" s="13">
        <v>64</v>
      </c>
      <c r="K238" s="12"/>
      <c r="L238" s="13"/>
      <c r="M238" s="101" t="s">
        <v>514</v>
      </c>
      <c r="N238" s="55"/>
      <c r="O238" s="88">
        <v>1</v>
      </c>
    </row>
    <row r="239" spans="1:15" s="53" customFormat="1" ht="12.75" customHeight="1" x14ac:dyDescent="0.2">
      <c r="A239" s="72">
        <v>238</v>
      </c>
      <c r="B239" s="73" t="s">
        <v>310</v>
      </c>
      <c r="C239" s="74" t="s">
        <v>311</v>
      </c>
      <c r="D239" s="96" t="s">
        <v>312</v>
      </c>
      <c r="E239" s="61">
        <v>308</v>
      </c>
      <c r="F239" s="19">
        <v>162</v>
      </c>
      <c r="G239" s="13">
        <v>146</v>
      </c>
      <c r="H239" s="27">
        <f t="shared" si="4"/>
        <v>308</v>
      </c>
      <c r="I239" s="19">
        <v>162</v>
      </c>
      <c r="J239" s="13">
        <v>146</v>
      </c>
      <c r="K239" s="12"/>
      <c r="L239" s="13"/>
      <c r="M239" s="101" t="s">
        <v>514</v>
      </c>
      <c r="N239" s="55"/>
      <c r="O239" s="88">
        <v>1</v>
      </c>
    </row>
    <row r="240" spans="1:15" s="53" customFormat="1" ht="12.75" customHeight="1" x14ac:dyDescent="0.2">
      <c r="A240" s="72">
        <v>239</v>
      </c>
      <c r="B240" s="73" t="s">
        <v>323</v>
      </c>
      <c r="C240" s="74" t="s">
        <v>311</v>
      </c>
      <c r="D240" s="96" t="s">
        <v>324</v>
      </c>
      <c r="E240" s="61">
        <v>179</v>
      </c>
      <c r="F240" s="19">
        <v>64</v>
      </c>
      <c r="G240" s="13">
        <v>115</v>
      </c>
      <c r="H240" s="27">
        <f t="shared" si="4"/>
        <v>179</v>
      </c>
      <c r="I240" s="19">
        <v>64</v>
      </c>
      <c r="J240" s="13">
        <v>115</v>
      </c>
      <c r="K240" s="12"/>
      <c r="L240" s="13"/>
      <c r="M240" s="101" t="s">
        <v>514</v>
      </c>
      <c r="N240" s="55"/>
      <c r="O240" s="88">
        <v>1</v>
      </c>
    </row>
    <row r="241" spans="1:16" s="53" customFormat="1" ht="12.75" customHeight="1" x14ac:dyDescent="0.2">
      <c r="A241" s="72">
        <v>240</v>
      </c>
      <c r="B241" s="73" t="s">
        <v>339</v>
      </c>
      <c r="C241" s="74" t="s">
        <v>311</v>
      </c>
      <c r="D241" s="96" t="s">
        <v>340</v>
      </c>
      <c r="E241" s="61">
        <v>134</v>
      </c>
      <c r="F241" s="19">
        <v>104</v>
      </c>
      <c r="G241" s="13">
        <v>30</v>
      </c>
      <c r="H241" s="27">
        <f t="shared" si="4"/>
        <v>134</v>
      </c>
      <c r="I241" s="19">
        <v>104</v>
      </c>
      <c r="J241" s="13">
        <v>30</v>
      </c>
      <c r="K241" s="12"/>
      <c r="L241" s="13"/>
      <c r="M241" s="101" t="s">
        <v>514</v>
      </c>
      <c r="N241" s="55"/>
      <c r="O241" s="88">
        <v>1</v>
      </c>
    </row>
    <row r="242" spans="1:16" s="53" customFormat="1" ht="12.75" customHeight="1" x14ac:dyDescent="0.2">
      <c r="A242" s="72">
        <v>241</v>
      </c>
      <c r="B242" s="73" t="s">
        <v>353</v>
      </c>
      <c r="C242" s="74" t="s">
        <v>142</v>
      </c>
      <c r="D242" s="96" t="s">
        <v>354</v>
      </c>
      <c r="E242" s="61">
        <v>207</v>
      </c>
      <c r="F242" s="19">
        <v>115</v>
      </c>
      <c r="G242" s="13">
        <v>92</v>
      </c>
      <c r="H242" s="27">
        <f t="shared" si="4"/>
        <v>207</v>
      </c>
      <c r="I242" s="19">
        <v>115</v>
      </c>
      <c r="J242" s="13">
        <v>92</v>
      </c>
      <c r="K242" s="12"/>
      <c r="L242" s="13"/>
      <c r="M242" s="101" t="s">
        <v>514</v>
      </c>
      <c r="N242" s="55"/>
      <c r="O242" s="88">
        <v>1</v>
      </c>
    </row>
    <row r="243" spans="1:16" s="53" customFormat="1" ht="12.75" customHeight="1" x14ac:dyDescent="0.2">
      <c r="A243" s="72">
        <v>242</v>
      </c>
      <c r="B243" s="73" t="s">
        <v>360</v>
      </c>
      <c r="C243" s="74" t="s">
        <v>150</v>
      </c>
      <c r="D243" s="96" t="s">
        <v>361</v>
      </c>
      <c r="E243" s="61">
        <v>149</v>
      </c>
      <c r="F243" s="19">
        <v>91</v>
      </c>
      <c r="G243" s="13">
        <v>58</v>
      </c>
      <c r="H243" s="27">
        <f t="shared" si="4"/>
        <v>149</v>
      </c>
      <c r="I243" s="19">
        <v>91</v>
      </c>
      <c r="J243" s="13">
        <v>58</v>
      </c>
      <c r="K243" s="12"/>
      <c r="L243" s="13"/>
      <c r="M243" s="101" t="s">
        <v>514</v>
      </c>
      <c r="N243" s="55"/>
      <c r="O243" s="88">
        <v>1</v>
      </c>
    </row>
    <row r="244" spans="1:16" s="53" customFormat="1" ht="12.75" customHeight="1" x14ac:dyDescent="0.2">
      <c r="A244" s="72">
        <v>243</v>
      </c>
      <c r="B244" s="73" t="s">
        <v>362</v>
      </c>
      <c r="C244" s="74" t="s">
        <v>341</v>
      </c>
      <c r="D244" s="96" t="s">
        <v>363</v>
      </c>
      <c r="E244" s="61">
        <v>486</v>
      </c>
      <c r="F244" s="19">
        <v>212</v>
      </c>
      <c r="G244" s="13">
        <v>274</v>
      </c>
      <c r="H244" s="27">
        <f t="shared" si="4"/>
        <v>486</v>
      </c>
      <c r="I244" s="19">
        <v>212</v>
      </c>
      <c r="J244" s="13">
        <v>274</v>
      </c>
      <c r="K244" s="12"/>
      <c r="L244" s="13"/>
      <c r="M244" s="101" t="s">
        <v>514</v>
      </c>
      <c r="N244" s="55"/>
      <c r="O244" s="88">
        <v>1</v>
      </c>
    </row>
    <row r="245" spans="1:16" s="53" customFormat="1" ht="12.75" customHeight="1" x14ac:dyDescent="0.2">
      <c r="A245" s="72">
        <v>244</v>
      </c>
      <c r="B245" s="73" t="s">
        <v>368</v>
      </c>
      <c r="C245" s="74" t="s">
        <v>145</v>
      </c>
      <c r="D245" s="96" t="s">
        <v>369</v>
      </c>
      <c r="E245" s="61">
        <v>217</v>
      </c>
      <c r="F245" s="19">
        <v>108</v>
      </c>
      <c r="G245" s="13">
        <v>109</v>
      </c>
      <c r="H245" s="27">
        <f t="shared" si="4"/>
        <v>217</v>
      </c>
      <c r="I245" s="19">
        <v>108</v>
      </c>
      <c r="J245" s="13">
        <v>109</v>
      </c>
      <c r="K245" s="12"/>
      <c r="L245" s="13"/>
      <c r="M245" s="101" t="s">
        <v>514</v>
      </c>
      <c r="N245" s="55"/>
      <c r="O245" s="88">
        <v>1</v>
      </c>
    </row>
    <row r="246" spans="1:16" s="53" customFormat="1" ht="12.75" customHeight="1" x14ac:dyDescent="0.2">
      <c r="A246" s="72">
        <v>245</v>
      </c>
      <c r="B246" s="73" t="s">
        <v>394</v>
      </c>
      <c r="C246" s="74" t="s">
        <v>148</v>
      </c>
      <c r="D246" s="96" t="s">
        <v>395</v>
      </c>
      <c r="E246" s="61">
        <v>150</v>
      </c>
      <c r="F246" s="19">
        <v>92</v>
      </c>
      <c r="G246" s="13">
        <v>58</v>
      </c>
      <c r="H246" s="27">
        <f t="shared" si="4"/>
        <v>150</v>
      </c>
      <c r="I246" s="19">
        <v>92</v>
      </c>
      <c r="J246" s="13">
        <v>58</v>
      </c>
      <c r="K246" s="12"/>
      <c r="L246" s="13"/>
      <c r="M246" s="101" t="s">
        <v>514</v>
      </c>
      <c r="N246" s="55"/>
      <c r="O246" s="88">
        <v>1</v>
      </c>
    </row>
    <row r="247" spans="1:16" s="53" customFormat="1" ht="12.75" customHeight="1" x14ac:dyDescent="0.2">
      <c r="A247" s="72">
        <v>246</v>
      </c>
      <c r="B247" s="73" t="s">
        <v>402</v>
      </c>
      <c r="C247" s="74" t="s">
        <v>334</v>
      </c>
      <c r="D247" s="96" t="s">
        <v>403</v>
      </c>
      <c r="E247" s="61">
        <v>187</v>
      </c>
      <c r="F247" s="19">
        <v>104</v>
      </c>
      <c r="G247" s="13">
        <v>83</v>
      </c>
      <c r="H247" s="27">
        <f t="shared" si="4"/>
        <v>187</v>
      </c>
      <c r="I247" s="19">
        <v>104</v>
      </c>
      <c r="J247" s="13">
        <v>83</v>
      </c>
      <c r="K247" s="12"/>
      <c r="L247" s="13"/>
      <c r="M247" s="101" t="s">
        <v>514</v>
      </c>
      <c r="N247" s="55"/>
      <c r="O247" s="88">
        <v>1</v>
      </c>
    </row>
    <row r="248" spans="1:16" s="53" customFormat="1" ht="12.75" customHeight="1" x14ac:dyDescent="0.2">
      <c r="A248" s="72">
        <v>247</v>
      </c>
      <c r="B248" s="73" t="s">
        <v>426</v>
      </c>
      <c r="C248" s="74" t="s">
        <v>303</v>
      </c>
      <c r="D248" s="96" t="s">
        <v>427</v>
      </c>
      <c r="E248" s="61">
        <v>766</v>
      </c>
      <c r="F248" s="19">
        <v>397</v>
      </c>
      <c r="G248" s="13">
        <v>369</v>
      </c>
      <c r="H248" s="27">
        <f t="shared" si="4"/>
        <v>766</v>
      </c>
      <c r="I248" s="19">
        <v>397</v>
      </c>
      <c r="J248" s="13">
        <v>369</v>
      </c>
      <c r="K248" s="12"/>
      <c r="L248" s="13"/>
      <c r="M248" s="101" t="s">
        <v>514</v>
      </c>
      <c r="N248" s="55"/>
      <c r="O248" s="88">
        <v>1</v>
      </c>
    </row>
    <row r="249" spans="1:16" s="53" customFormat="1" ht="12.75" customHeight="1" x14ac:dyDescent="0.2">
      <c r="A249" s="72">
        <v>248</v>
      </c>
      <c r="B249" s="73" t="s">
        <v>428</v>
      </c>
      <c r="C249" s="74" t="s">
        <v>311</v>
      </c>
      <c r="D249" s="96" t="s">
        <v>429</v>
      </c>
      <c r="E249" s="61">
        <v>149</v>
      </c>
      <c r="F249" s="19">
        <v>101</v>
      </c>
      <c r="G249" s="13">
        <v>48</v>
      </c>
      <c r="H249" s="27">
        <f t="shared" si="4"/>
        <v>149</v>
      </c>
      <c r="I249" s="19">
        <v>101</v>
      </c>
      <c r="J249" s="13">
        <v>48</v>
      </c>
      <c r="K249" s="12"/>
      <c r="L249" s="13"/>
      <c r="M249" s="101" t="s">
        <v>514</v>
      </c>
      <c r="N249" s="55"/>
      <c r="O249" s="88">
        <v>1</v>
      </c>
    </row>
    <row r="250" spans="1:16" s="53" customFormat="1" ht="12.75" customHeight="1" x14ac:dyDescent="0.2">
      <c r="A250" s="72">
        <v>249</v>
      </c>
      <c r="B250" s="73" t="s">
        <v>189</v>
      </c>
      <c r="C250" s="74" t="s">
        <v>306</v>
      </c>
      <c r="D250" s="96" t="s">
        <v>474</v>
      </c>
      <c r="E250" s="61">
        <v>331</v>
      </c>
      <c r="F250" s="19">
        <v>205</v>
      </c>
      <c r="G250" s="13">
        <v>126</v>
      </c>
      <c r="H250" s="27">
        <f t="shared" si="4"/>
        <v>331</v>
      </c>
      <c r="I250" s="19">
        <v>205</v>
      </c>
      <c r="J250" s="13">
        <v>126</v>
      </c>
      <c r="K250" s="12"/>
      <c r="L250" s="13"/>
      <c r="M250" s="101" t="s">
        <v>514</v>
      </c>
      <c r="N250" s="55"/>
      <c r="O250" s="88">
        <v>1</v>
      </c>
    </row>
    <row r="251" spans="1:16" s="53" customFormat="1" ht="12.75" customHeight="1" x14ac:dyDescent="0.2">
      <c r="A251" s="75">
        <v>250</v>
      </c>
      <c r="B251" s="76" t="s">
        <v>481</v>
      </c>
      <c r="C251" s="77" t="s">
        <v>162</v>
      </c>
      <c r="D251" s="97" t="s">
        <v>482</v>
      </c>
      <c r="E251" s="62">
        <v>164</v>
      </c>
      <c r="F251" s="34">
        <v>122</v>
      </c>
      <c r="G251" s="35">
        <v>42</v>
      </c>
      <c r="H251" s="36">
        <f t="shared" si="4"/>
        <v>164</v>
      </c>
      <c r="I251" s="34">
        <v>122</v>
      </c>
      <c r="J251" s="35">
        <v>42</v>
      </c>
      <c r="K251" s="12"/>
      <c r="L251" s="13"/>
      <c r="M251" s="101" t="s">
        <v>514</v>
      </c>
      <c r="N251" s="55"/>
      <c r="O251" s="88">
        <v>1</v>
      </c>
    </row>
    <row r="252" spans="1:16" s="53" customFormat="1" ht="12.75" customHeight="1" x14ac:dyDescent="0.2">
      <c r="A252" s="75">
        <v>251</v>
      </c>
      <c r="B252" s="76" t="s">
        <v>491</v>
      </c>
      <c r="C252" s="77" t="s">
        <v>142</v>
      </c>
      <c r="D252" s="97" t="s">
        <v>492</v>
      </c>
      <c r="E252" s="62">
        <v>304</v>
      </c>
      <c r="F252" s="34">
        <v>158</v>
      </c>
      <c r="G252" s="35">
        <v>146</v>
      </c>
      <c r="H252" s="36">
        <f t="shared" si="4"/>
        <v>304</v>
      </c>
      <c r="I252" s="34">
        <v>158</v>
      </c>
      <c r="J252" s="35">
        <v>146</v>
      </c>
      <c r="K252" s="12"/>
      <c r="L252" s="13"/>
      <c r="M252" s="101" t="s">
        <v>514</v>
      </c>
      <c r="N252" s="55"/>
      <c r="O252" s="88">
        <v>1</v>
      </c>
    </row>
    <row r="253" spans="1:16" s="53" customFormat="1" ht="12.75" customHeight="1" thickBot="1" x14ac:dyDescent="0.25">
      <c r="A253" s="78">
        <v>252</v>
      </c>
      <c r="B253" s="79" t="s">
        <v>506</v>
      </c>
      <c r="C253" s="80" t="s">
        <v>150</v>
      </c>
      <c r="D253" s="98" t="s">
        <v>507</v>
      </c>
      <c r="E253" s="64">
        <v>149</v>
      </c>
      <c r="F253" s="37">
        <v>68</v>
      </c>
      <c r="G253" s="38">
        <v>81</v>
      </c>
      <c r="H253" s="51">
        <f t="shared" si="4"/>
        <v>149</v>
      </c>
      <c r="I253" s="37">
        <v>68</v>
      </c>
      <c r="J253" s="38">
        <v>81</v>
      </c>
      <c r="K253" s="52"/>
      <c r="L253" s="38"/>
      <c r="M253" s="106" t="s">
        <v>514</v>
      </c>
      <c r="N253" s="58"/>
      <c r="O253" s="90">
        <v>1</v>
      </c>
    </row>
    <row r="254" spans="1:16" s="24" customFormat="1" ht="19.5" thickBot="1" x14ac:dyDescent="0.3">
      <c r="A254" s="81"/>
      <c r="B254" s="82"/>
      <c r="C254" s="82"/>
      <c r="D254" s="82"/>
      <c r="E254" s="40">
        <f>SUM(E4:E253)</f>
        <v>92179</v>
      </c>
      <c r="F254" s="41">
        <f>SUM(F4:F253)</f>
        <v>50011</v>
      </c>
      <c r="G254" s="42">
        <f>SUM(G4:G253)</f>
        <v>42168</v>
      </c>
      <c r="H254" s="59">
        <f>I254+J254</f>
        <v>92182</v>
      </c>
      <c r="I254" s="41">
        <f>SUM(I4:I253)</f>
        <v>48473</v>
      </c>
      <c r="J254" s="42">
        <f>SUM(J4:J253)</f>
        <v>43709</v>
      </c>
      <c r="K254" s="43">
        <f>SUM(K4:K253)</f>
        <v>-1538</v>
      </c>
      <c r="L254" s="42">
        <f>SUM(L4:L253)</f>
        <v>1541</v>
      </c>
      <c r="M254" s="25"/>
      <c r="N254" s="44">
        <f>SUM(N4:N253)</f>
        <v>84</v>
      </c>
      <c r="O254" s="91">
        <f>SUM(O4:O253)</f>
        <v>166</v>
      </c>
      <c r="P254" s="63"/>
    </row>
    <row r="255" spans="1:16" ht="19.5" thickBot="1" x14ac:dyDescent="0.35">
      <c r="M255" s="4"/>
      <c r="N255" s="65">
        <f>N254/N256</f>
        <v>0.33600000000000002</v>
      </c>
      <c r="O255" s="92">
        <f>O254/N256</f>
        <v>0.66400000000000003</v>
      </c>
    </row>
    <row r="256" spans="1:16" ht="19.5" thickBot="1" x14ac:dyDescent="0.35">
      <c r="B256" s="85"/>
      <c r="M256" s="4"/>
      <c r="N256" s="111">
        <f>SUM(N254:O254)</f>
        <v>250</v>
      </c>
      <c r="O256" s="112"/>
      <c r="P256" s="24"/>
    </row>
    <row r="257" spans="10:13" ht="15.75" x14ac:dyDescent="0.2">
      <c r="J257" s="66"/>
      <c r="M257" s="4"/>
    </row>
    <row r="258" spans="10:13" x14ac:dyDescent="0.2">
      <c r="M258" s="4"/>
    </row>
    <row r="259" spans="10:13" x14ac:dyDescent="0.2">
      <c r="M259" s="4"/>
    </row>
    <row r="260" spans="10:13" x14ac:dyDescent="0.2">
      <c r="M260" s="4"/>
    </row>
    <row r="261" spans="10:13" x14ac:dyDescent="0.2">
      <c r="M261" s="4"/>
    </row>
    <row r="262" spans="10:13" x14ac:dyDescent="0.2">
      <c r="M262" s="4"/>
    </row>
    <row r="263" spans="10:13" x14ac:dyDescent="0.2">
      <c r="M263" s="4"/>
    </row>
  </sheetData>
  <autoFilter ref="B3:O256" xr:uid="{3B603240-749A-413E-9013-CCC4778514A9}"/>
  <mergeCells count="11">
    <mergeCell ref="D1:D2"/>
    <mergeCell ref="A1:A2"/>
    <mergeCell ref="B1:B2"/>
    <mergeCell ref="C1:C2"/>
    <mergeCell ref="N256:O256"/>
    <mergeCell ref="E1:G1"/>
    <mergeCell ref="H1:O1"/>
    <mergeCell ref="E2:G2"/>
    <mergeCell ref="H2:J2"/>
    <mergeCell ref="K2:M2"/>
    <mergeCell ref="N2:O2"/>
  </mergeCells>
  <conditionalFormatting sqref="K1:L254">
    <cfRule type="cellIs" dxfId="5" priority="3" operator="greaterThan">
      <formula>0</formula>
    </cfRule>
    <cfRule type="cellIs" dxfId="4" priority="4" operator="lessThan">
      <formula>0</formula>
    </cfRule>
  </conditionalFormatting>
  <conditionalFormatting sqref="K264:L1048576">
    <cfRule type="cellIs" dxfId="3" priority="39" operator="greaterThan">
      <formula>0</formula>
    </cfRule>
    <cfRule type="cellIs" dxfId="2" priority="40" operator="lessThan">
      <formula>0</formula>
    </cfRule>
  </conditionalFormatting>
  <conditionalFormatting sqref="K255:M263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H25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Andrzej Torój</cp:lastModifiedBy>
  <dcterms:created xsi:type="dcterms:W3CDTF">2025-07-17T10:51:13Z</dcterms:created>
  <dcterms:modified xsi:type="dcterms:W3CDTF">2025-10-14T07:59:51Z</dcterms:modified>
</cp:coreProperties>
</file>